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7"/>
  <workbookPr codeName="ThisWorkbook"/>
  <mc:AlternateContent xmlns:mc="http://schemas.openxmlformats.org/markup-compatibility/2006">
    <mc:Choice Requires="x15">
      <x15ac:absPath xmlns:x15ac="http://schemas.microsoft.com/office/spreadsheetml/2010/11/ac" url="C:\Users\Linda\Downloads\"/>
    </mc:Choice>
  </mc:AlternateContent>
  <xr:revisionPtr revIDLastSave="15" documentId="13_ncr:1_{67D28120-B45E-4934-AB3D-86D599AE9E6C}" xr6:coauthVersionLast="47" xr6:coauthVersionMax="47" xr10:uidLastSave="{DA369193-80DB-4FC7-B8C3-EF2143BF7489}"/>
  <workbookProtection workbookAlgorithmName="SHA-512" workbookHashValue="Qya+FWNC8NlV2KObS9GEU/AqPTWN8I5yKVz5elZh4bA5u+s4grCPPbO40wMPLbiD+vu47AO0ZBLpadiLFDFGoA==" workbookSaltValue="HwvVeNYK3tAtErZziJwmfQ==" workbookSpinCount="100000" lockStructure="1"/>
  <bookViews>
    <workbookView xWindow="-120" yWindow="-120" windowWidth="29040" windowHeight="15720" xr2:uid="{37CF4E54-B234-400A-B2C6-48B93D584273}"/>
  </bookViews>
  <sheets>
    <sheet name="Aanvraagformulier" sheetId="18" r:id="rId1"/>
    <sheet name="Blad1" sheetId="19" r:id="rId2"/>
  </sheets>
  <definedNames>
    <definedName name="_xlnm.Print_Area" localSheetId="0">Aanvraagformulier!$B$2:$T$81</definedName>
    <definedName name="bc">Aanvraagformulier!$F$25</definedName>
    <definedName name="Bereik_Aanvrager">Aanvraagformulier!$G$6,Aanvraagformulier!$G$7,Aanvraagformulier!$G$8,Aanvraagformulier!$G$9,Aanvraagformulier!#REF!,Aanvraagformulier!#REF!,Aanvraagformulier!$K$11,Aanvraagformulier!#REF!,Aanvraagformulier!#REF!,Aanvraagformulier!#REF!,Aanvraagformulier!$M$14,Aanvraagformulier!$Q$6,Aanvraagformulier!$Q$7,Aanvraagformulier!$Q$8,Aanvraagformulier!$Q$11,Aanvraagformulier!#REF!,Aanvraagformulier!#REF!,Aanvraagformulier!$F$17,Aanvraagformulier!$F$18,Aanvraagformulier!$F$22,Aanvraagformulier!$I$22,Aanvraagformulier!$I$23,Aanvraagformulier!$L$23,Aanvraagformulier!$L$22,Aanvraagformulier!$L$18,Aanvraagformulier!$L$17,Aanvraagformulier!$I$17,Aanvraagformulier!$I$18,Aanvraagformulier!$M$17:$M$23,Aanvraagformulier!$P$17:$T$23,Aanvraagformulier!$G$29,Aanvraagformulier!$I$32:$J$45,Aanvraagformulier!$T$32:$T$42,Aanvraagformulier!$M$47:$T$48</definedName>
    <definedName name="Uitdeelpunt">#REF!</definedName>
    <definedName name="V_JaNee">Aanvraagformulier!$BB$1:$BB$2</definedName>
    <definedName name="V_ManVrouw">Aanvraagformulier!$BC$1:$BC$2</definedName>
    <definedName name="V_Vandaag">Aanvraagformulier!$BD$1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 i="18" l="1"/>
  <c r="T32" i="18"/>
  <c r="I42" i="18"/>
  <c r="I45" i="18"/>
  <c r="F23" i="18"/>
  <c r="I50" i="18" s="1"/>
  <c r="T34" i="18"/>
  <c r="T35" i="18"/>
  <c r="T43" i="18"/>
  <c r="S51" i="18"/>
  <c r="I63" i="18"/>
  <c r="T46" i="18"/>
  <c r="S52" i="18"/>
  <c r="BD1" i="18"/>
  <c r="T16" i="18"/>
  <c r="S53" i="18"/>
  <c r="S54" i="18"/>
  <c r="S55" i="18"/>
  <c r="T56" i="18" l="1"/>
  <c r="I56" i="18" l="1"/>
  <c r="S63" i="18" s="1"/>
  <c r="I5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sony</author>
    <author>Tom Hillemans</author>
    <author>Achthoven</author>
    <author>Linda Splinter</author>
    <author>Stella</author>
    <author>Peter S.</author>
    <author>Van Amerongen</author>
  </authors>
  <commentList>
    <comment ref="Q4" authorId="0" shapeId="0" xr:uid="{D5C39C96-C575-4EF7-99AF-622D2F62BB6A}">
      <text>
        <r>
          <rPr>
            <sz val="10"/>
            <color indexed="81"/>
            <rFont val="Tahoma"/>
            <family val="2"/>
          </rPr>
          <t xml:space="preserve">Cliëntnummer wordt uitgegeven door de Voedselbank
</t>
        </r>
      </text>
    </comment>
    <comment ref="S4" authorId="0" shapeId="0" xr:uid="{E1715C14-E52D-47CF-9C4B-DE119AB7DCEA}">
      <text>
        <r>
          <rPr>
            <sz val="9"/>
            <color indexed="81"/>
            <rFont val="Calibri"/>
            <family val="2"/>
          </rPr>
          <t>De datum waarop het aanvraagformulier wordt opgestuurd naar de voedselbank</t>
        </r>
        <r>
          <rPr>
            <sz val="11"/>
            <color indexed="81"/>
            <rFont val="Tahoma"/>
            <family val="2"/>
          </rPr>
          <t xml:space="preserve">
</t>
        </r>
      </text>
    </comment>
    <comment ref="N5" authorId="1" shapeId="0" xr:uid="{1D6E0EA2-E177-4B69-8902-51F814CCD762}">
      <text>
        <r>
          <rPr>
            <sz val="10"/>
            <color indexed="81"/>
            <rFont val="Tahoma"/>
            <family val="2"/>
          </rPr>
          <t>De aanvragende instantie dient een professionele hulpverleningsorganisatie te zijn.</t>
        </r>
      </text>
    </comment>
    <comment ref="M16" authorId="2" shapeId="0" xr:uid="{D81E2ABF-D3AD-42DB-9D5A-773A46F2CE28}">
      <text>
        <r>
          <rPr>
            <b/>
            <sz val="11"/>
            <color indexed="81"/>
            <rFont val="Calibri"/>
            <family val="2"/>
          </rPr>
          <t>m (man) of v (vrouw) invullen.</t>
        </r>
        <r>
          <rPr>
            <sz val="11"/>
            <color indexed="81"/>
            <rFont val="Calibri"/>
            <family val="2"/>
          </rPr>
          <t xml:space="preserve">
</t>
        </r>
      </text>
    </comment>
    <comment ref="T16" authorId="2" shapeId="0" xr:uid="{344647BF-27CB-4208-B997-E29E86587117}">
      <text>
        <r>
          <rPr>
            <sz val="10"/>
            <color indexed="81"/>
            <rFont val="Tahoma"/>
            <family val="2"/>
          </rPr>
          <t>m (man) of v (vrouw) invullen.</t>
        </r>
        <r>
          <rPr>
            <sz val="11"/>
            <color indexed="81"/>
            <rFont val="Calibri"/>
            <family val="2"/>
          </rPr>
          <t xml:space="preserve">
</t>
        </r>
      </text>
    </comment>
    <comment ref="B20" authorId="3" shapeId="0" xr:uid="{36353D5D-1C6D-4D61-AD30-205C6961E3B7}">
      <text>
        <r>
          <rPr>
            <sz val="11"/>
            <color theme="1"/>
            <rFont val="Calibri"/>
            <family val="2"/>
            <scheme val="minor"/>
          </rPr>
          <t xml:space="preserve">Studie financiering wordt niet tot een inkomen gerekend.
Dit geldt ook voor bijbanen. </t>
        </r>
      </text>
    </comment>
    <comment ref="E21" authorId="4" shapeId="0" xr:uid="{7BB0B63D-5113-4BEA-8A19-E92286450A69}">
      <text>
        <r>
          <rPr>
            <sz val="9"/>
            <color indexed="81"/>
            <rFont val="Tahoma"/>
            <family val="2"/>
          </rPr>
          <t>Voor 18 t/m 26-jarige inwonende(n) met een eigen 
netto-inkomen wordt GEEN kostgeld of een vorm 
daarvan meegerekend</t>
        </r>
        <r>
          <rPr>
            <b/>
            <sz val="9"/>
            <color indexed="81"/>
            <rFont val="Tahoma"/>
            <family val="2"/>
          </rPr>
          <t>.</t>
        </r>
      </text>
    </comment>
    <comment ref="B22" authorId="3" shapeId="0" xr:uid="{105BEA90-CB05-4626-A3F5-30ACBFB5668B}">
      <text>
        <r>
          <rPr>
            <sz val="11"/>
            <color theme="1"/>
            <rFont val="Calibri"/>
            <family val="2"/>
            <scheme val="minor"/>
          </rPr>
          <t xml:space="preserve">Van inwonenden ≥  18 met salaris of uitkering wordt € 250,00 kostgeld verwacht. 
</t>
        </r>
      </text>
    </comment>
    <comment ref="B23" authorId="2" shapeId="0" xr:uid="{052209E1-4F89-400E-87A6-A763FF7A3571}">
      <text>
        <r>
          <rPr>
            <sz val="11"/>
            <color theme="1"/>
            <rFont val="Calibri"/>
            <family val="2"/>
            <scheme val="minor"/>
          </rPr>
          <t>Dit zijn alle personen die tot het huishouden van de cliënt horen, zowel kinderen als eventueel andere inwonende (n).</t>
        </r>
      </text>
    </comment>
    <comment ref="F23" authorId="2" shapeId="0" xr:uid="{D3D665B7-3B7C-498C-88F8-00599FD5CB60}">
      <text>
        <r>
          <rPr>
            <b/>
            <sz val="11"/>
            <color indexed="81"/>
            <rFont val="Calibri"/>
            <family val="2"/>
          </rPr>
          <t>Automatische optelsom van aantal ouders en aantal kinderen</t>
        </r>
      </text>
    </comment>
    <comment ref="B25" authorId="5" shapeId="0" xr:uid="{19DE2FDF-75E1-4C3D-9709-2673FAC80226}">
      <text>
        <r>
          <rPr>
            <sz val="9"/>
            <color indexed="81"/>
            <rFont val="Tahoma"/>
            <family val="2"/>
          </rPr>
          <t>U kunt een voorkeur aangeven voor een uitdeelpunt, waar uw cliënt het pakket wil ophalen.
Geef ook aan, wanneer er geen voorkeur voor een uitdeelpunt is.
Door op het pijltje aan het einde van het veld te klikken, krijgt u een overzicht van alle uitdeelpunten.</t>
        </r>
      </text>
    </comment>
    <comment ref="B27" authorId="6" shapeId="0" xr:uid="{931402FB-1BA1-4230-B4E9-0CCE31631432}">
      <text>
        <r>
          <rPr>
            <b/>
            <u/>
            <sz val="11"/>
            <color indexed="81"/>
            <rFont val="Calibri"/>
            <family val="2"/>
          </rPr>
          <t>Berekening naar maandbedragen</t>
        </r>
        <r>
          <rPr>
            <b/>
            <sz val="11"/>
            <color indexed="81"/>
            <rFont val="Calibri"/>
            <family val="2"/>
          </rPr>
          <t xml:space="preserve">
</t>
        </r>
        <r>
          <rPr>
            <sz val="11"/>
            <color indexed="81"/>
            <rFont val="Calibri"/>
            <family val="2"/>
          </rPr>
          <t xml:space="preserve">Zowel bij de inkomsten als bij de uitgaven geldt dat bedragen die betrekking hebben op een kortere of langere periode worden omgerekend tot een bedrag per maand. 
- Wekelijkse bedragen x 4,3333
- 4-wekelijkse bedragen x 1,0833
- Kwartaalbedragen / 3
- Jaarbedragen / 12
</t>
        </r>
        <r>
          <rPr>
            <b/>
            <sz val="11"/>
            <color indexed="81"/>
            <rFont val="Calibri"/>
            <family val="2"/>
          </rPr>
          <t xml:space="preserve">
</t>
        </r>
        <r>
          <rPr>
            <b/>
            <u/>
            <sz val="11"/>
            <color indexed="81"/>
            <rFont val="Calibri"/>
            <family val="2"/>
          </rPr>
          <t>Hardheidsclausule:</t>
        </r>
        <r>
          <rPr>
            <sz val="11"/>
            <color indexed="81"/>
            <rFont val="Calibri"/>
            <family val="2"/>
          </rPr>
          <t xml:space="preserve">
Het is onmogelijk om alle situaties te vangen in regeltjes. Indien het toepassen van de afgesproken regels, in zeer bijzondere situaties, tot ongewenste situaties leidt, kan de beoordelaar van de Voedselbank bij uitzondering, maar wel onderbouwd, afwijken van deze regels.</t>
        </r>
        <r>
          <rPr>
            <sz val="9"/>
            <color indexed="81"/>
            <rFont val="Tahoma"/>
            <family val="2"/>
          </rPr>
          <t xml:space="preserve">
</t>
        </r>
      </text>
    </comment>
    <comment ref="B31" authorId="2" shapeId="0" xr:uid="{134F8E40-D4ED-4192-96BC-C04ADEF3C020}">
      <text>
        <r>
          <rPr>
            <b/>
            <sz val="11"/>
            <color indexed="81"/>
            <rFont val="Calibri"/>
            <family val="2"/>
          </rPr>
          <t xml:space="preserve">Inkomsten:
</t>
        </r>
        <r>
          <rPr>
            <sz val="11"/>
            <color indexed="81"/>
            <rFont val="Calibri"/>
            <family val="2"/>
          </rPr>
          <t xml:space="preserve">Inkomsten zijn alle netto-inkomsten zoals loon, uitkering, alimentatie, huur- &amp; zorgtoeslagen, kind gebonden budget, kinderopvangtoeslag, kostgeld, (voorlopige) teruggaaf Inkomstenbelasting, enzovoorts van de aanvrager, van de partner of inwonende volwassene(n) waarmee een gezamenlijk huishouden wordt gevoerd.
De volgende inkomsten worden </t>
        </r>
        <r>
          <rPr>
            <b/>
            <sz val="11"/>
            <color indexed="81"/>
            <rFont val="Calibri"/>
            <family val="2"/>
          </rPr>
          <t xml:space="preserve">niet </t>
        </r>
        <r>
          <rPr>
            <sz val="11"/>
            <color indexed="81"/>
            <rFont val="Calibri"/>
            <family val="2"/>
          </rPr>
          <t>meegerekend bij de Voedselbank berekening:
- Inkomsten die een specifiek doel hebben, zoals individuele inkomenstoeslag, bijzondere bijstand, vergoeding bewindvoering, toeslag energie, (extra) vergoeding medicijnen. De kosten waarvoor ze worden verstrekt zijn ook niet aftrekbaar
- Persoonsgebonden budget. Als de klant zelf (dus niet derden) de zorg verleent telt het ontvangen PGB wel mee als inkomen.
- Neveninkomsten van inwonende kinderen zoals een krantenwijk of bijbaantje
- Vakantiegeld
- Kinderbijslag
- Studiefinanciering van inwonende kinderen</t>
        </r>
      </text>
    </comment>
    <comment ref="L31" authorId="2" shapeId="0" xr:uid="{82432ECD-CFCF-48F2-8ED5-DF1688D3E079}">
      <text>
        <r>
          <rPr>
            <b/>
            <sz val="11"/>
            <color indexed="81"/>
            <rFont val="Calibri"/>
            <family val="2"/>
          </rPr>
          <t xml:space="preserve">Uitgaven:
</t>
        </r>
        <r>
          <rPr>
            <sz val="11"/>
            <color indexed="81"/>
            <rFont val="Calibri"/>
            <family val="2"/>
          </rPr>
          <t>Bij de uitgaven worden alleen díe uitgaven meegeteld die betrekking hebben op de personen wiens inkomen is meegeteld. 
Kosten die vanuit de kinderbijslag, persoonsgebonden budget of andere vergoedingen worden voldaan dus niet meetellen.</t>
        </r>
        <r>
          <rPr>
            <sz val="9"/>
            <color indexed="81"/>
            <rFont val="Tahoma"/>
            <family val="2"/>
          </rPr>
          <t xml:space="preserve">
</t>
        </r>
      </text>
    </comment>
    <comment ref="L32" authorId="3" shapeId="0" xr:uid="{6EE6DFC4-BDA8-4855-8DAD-B0E89ABD27CD}">
      <text>
        <r>
          <rPr>
            <b/>
            <sz val="10"/>
            <color indexed="81"/>
            <rFont val="Tahoma"/>
            <family val="2"/>
          </rPr>
          <t xml:space="preserve">Normbedrag: 268 euro
</t>
        </r>
        <r>
          <rPr>
            <sz val="10"/>
            <color indexed="81"/>
            <rFont val="Tahoma"/>
            <family val="2"/>
          </rPr>
          <t>Hieronder vallen:
- kabel &amp; internet
- mobiele telefoon
- eigen risico zorgverzekering
- zelfzorgmiddelen
- persoonlijke verzorging
- was- en schoonmaakmiddelen
- vervoerkosten
- bankkosten
- kleding
- kleine reparaties en inboedel</t>
        </r>
      </text>
    </comment>
    <comment ref="L33" authorId="3" shapeId="0" xr:uid="{25CF72E5-DF19-44C3-8369-50E5799A80BF}">
      <text>
        <r>
          <rPr>
            <b/>
            <sz val="9"/>
            <color indexed="81"/>
            <rFont val="Tahoma"/>
            <family val="2"/>
          </rPr>
          <t xml:space="preserve">Normbedrag 162 euro
</t>
        </r>
        <r>
          <rPr>
            <sz val="10"/>
            <color indexed="81"/>
            <rFont val="Tahoma"/>
            <family val="2"/>
          </rPr>
          <t>Hieronder vallen:
- kabel &amp; internet
- mobiele telefoon
- eigen risico zorgverzekering
- zelfzorgmiddelen
- persoonlijke verzorging
- was- en schoonmaakmiddele
- vervoerkosten
- bankkosten
- kleding</t>
        </r>
      </text>
    </comment>
    <comment ref="L34" authorId="3" shapeId="0" xr:uid="{6E4F37FF-9494-4434-A397-4D38CC184848}">
      <text>
        <r>
          <rPr>
            <b/>
            <sz val="9"/>
            <color indexed="81"/>
            <rFont val="Tahoma"/>
            <family val="2"/>
          </rPr>
          <t xml:space="preserve">Normbedrag 122 euro
Per overige leden ≥18 jaar
zonder inkomen
</t>
        </r>
        <r>
          <rPr>
            <sz val="9"/>
            <color indexed="81"/>
            <rFont val="Tahoma"/>
            <family val="2"/>
          </rPr>
          <t xml:space="preserve">
</t>
        </r>
        <r>
          <rPr>
            <sz val="10"/>
            <color indexed="81"/>
            <rFont val="Tahoma"/>
            <family val="2"/>
          </rPr>
          <t>Hieronder vallen:</t>
        </r>
        <r>
          <rPr>
            <b/>
            <sz val="10"/>
            <color indexed="81"/>
            <rFont val="Tahoma"/>
            <family val="2"/>
          </rPr>
          <t xml:space="preserve">
</t>
        </r>
        <r>
          <rPr>
            <sz val="10"/>
            <color indexed="81"/>
            <rFont val="Tahoma"/>
            <family val="2"/>
          </rPr>
          <t xml:space="preserve">- kabel &amp; internet
- mobiele telefoon
- eigen risico zorgverzekering
- zelfzorg middelen
- persoonlijke verzorging
- was- en schoonmaakmiddelen
- vervoerkosten
- bankkosten
- kleding
</t>
        </r>
      </text>
    </comment>
    <comment ref="L35" authorId="3" shapeId="0" xr:uid="{96345ADF-DE39-4251-88AE-9ADD59CC5141}">
      <text>
        <r>
          <rPr>
            <b/>
            <sz val="9"/>
            <color indexed="81"/>
            <rFont val="Tahoma"/>
            <family val="2"/>
          </rPr>
          <t xml:space="preserve">Normbedrag 60 euro
</t>
        </r>
        <r>
          <rPr>
            <sz val="9"/>
            <color indexed="81"/>
            <rFont val="Tahoma"/>
            <family val="2"/>
          </rPr>
          <t xml:space="preserve">
</t>
        </r>
        <r>
          <rPr>
            <sz val="10"/>
            <color indexed="81"/>
            <rFont val="Tahoma"/>
            <family val="2"/>
          </rPr>
          <t>Hieronder vallen:
- kabel &amp; internet
- mobiele telefoon
- eigen risico zorgverzekering
- zelfzorg middelen
- persoonlijke verzorging
- was- en schoonmaakmiddelen
- vervoerkosten
- bankkosten</t>
        </r>
        <r>
          <rPr>
            <sz val="9"/>
            <color indexed="81"/>
            <rFont val="Tahoma"/>
            <family val="2"/>
          </rPr>
          <t xml:space="preserve">
</t>
        </r>
      </text>
    </comment>
    <comment ref="L36" authorId="3" shapeId="0" xr:uid="{6BD3962E-8936-4CD2-8854-A12668ECB460}">
      <text>
        <r>
          <rPr>
            <b/>
            <sz val="9"/>
            <color indexed="81"/>
            <rFont val="Tahoma"/>
            <family val="2"/>
          </rPr>
          <t>Huur / hypotheek</t>
        </r>
        <r>
          <rPr>
            <sz val="9"/>
            <color indexed="81"/>
            <rFont val="Tahoma"/>
            <family val="2"/>
          </rPr>
          <t xml:space="preserve">
Bij aflossing  en rente ook belastingteruggave invullen bij inkomsten</t>
        </r>
      </text>
    </comment>
    <comment ref="L37" authorId="3" shapeId="0" xr:uid="{7DE7DBA1-0C82-4DFA-9556-3DB57A51DEC1}">
      <text>
        <r>
          <rPr>
            <sz val="9"/>
            <color indexed="81"/>
            <rFont val="Tahoma"/>
            <family val="2"/>
          </rPr>
          <t>Totale lasten per maand.</t>
        </r>
      </text>
    </comment>
    <comment ref="L38" authorId="3" shapeId="0" xr:uid="{2BED970B-2396-472D-A68A-7F593CE95EBA}">
      <text>
        <r>
          <rPr>
            <sz val="9"/>
            <color indexed="81"/>
            <rFont val="Tahoma"/>
            <family val="2"/>
          </rPr>
          <t>Extra noodzakelijk kosten indien deze niet op andere wijze worden vergoed</t>
        </r>
      </text>
    </comment>
    <comment ref="L39" authorId="3" shapeId="0" xr:uid="{41F20B63-35A3-40BA-952F-9758A3C75AEE}">
      <text>
        <r>
          <rPr>
            <sz val="9"/>
            <color indexed="81"/>
            <rFont val="Tahoma"/>
            <family val="2"/>
          </rPr>
          <t>Premie zorgverzekering voor de aanvrager van het voedselpakket plus die van een eventuele partner
Eigen bijdrage CAK
(Omgerekend per maand)</t>
        </r>
      </text>
    </comment>
    <comment ref="L40" authorId="3" shapeId="0" xr:uid="{85B037DD-167C-4CBB-BB09-8CDB65585371}">
      <text>
        <r>
          <rPr>
            <sz val="9"/>
            <color indexed="81"/>
            <rFont val="Tahoma"/>
            <family val="2"/>
          </rPr>
          <t>- Inboedelverzekering
- WA-verzekering
- Uitvaartverzekering
- Dierenartsverzekering
- Rechtsbijstandsverzekering
- (Brom)fiets, scootmobiel mits niet vergoed door de gemeente</t>
        </r>
      </text>
    </comment>
    <comment ref="L41" authorId="3" shapeId="0" xr:uid="{E54C38D4-E81D-41AC-BB4A-056AEBBD6D18}">
      <text>
        <r>
          <rPr>
            <sz val="11"/>
            <color theme="1"/>
            <rFont val="Calibri"/>
            <family val="2"/>
            <scheme val="minor"/>
          </rPr>
          <t xml:space="preserve">Max € 100 p.m.
OV: werkelijke noodzakelijke kosten.
Auto/scooter: verzekering + wegenbelasting. 
Scootmobiel/invalidenauto: werkelijke kosten tenzij vergoed. 
</t>
        </r>
      </text>
    </comment>
    <comment ref="B42" authorId="3" shapeId="0" xr:uid="{0777DE51-3587-479D-AEC5-DDEB3D83AD5B}">
      <text>
        <r>
          <rPr>
            <sz val="11"/>
            <color theme="1"/>
            <rFont val="Calibri"/>
            <family val="2"/>
            <scheme val="minor"/>
          </rPr>
          <t>Is er inkomen uit salaris of uitkering, dan  € 250 kostgeld per maand.
Niet van toepassing bij inkomen uit studiefinanciering of bijbaan. 
Maatwerk kan toegepast worden.</t>
        </r>
      </text>
    </comment>
    <comment ref="L42" authorId="3" shapeId="0" xr:uid="{BE1CFBCB-17A2-4145-A817-461DF0BD4761}">
      <text>
        <r>
          <rPr>
            <sz val="9"/>
            <color indexed="81"/>
            <rFont val="Tahoma"/>
            <family val="2"/>
          </rPr>
          <t xml:space="preserve">Alleen invullen indien geen sprake is van kwijtschelding.
</t>
        </r>
      </text>
    </comment>
    <comment ref="S43" authorId="4" shapeId="0" xr:uid="{FDEDB6C1-BB77-43F4-ACA7-6915E7CEA3ED}">
      <text>
        <r>
          <rPr>
            <sz val="11"/>
            <color theme="1"/>
            <rFont val="Calibri"/>
            <family val="2"/>
            <scheme val="minor"/>
          </rPr>
          <t xml:space="preserve">Meedoen in de maatschappij:
- 60 voor de aanvrager
- 40 voor de partner
- 20 per inwonende  ≥ 18  jaar zonder inkomen
</t>
        </r>
      </text>
    </comment>
    <comment ref="I45" authorId="2" shapeId="0" xr:uid="{24B18D91-A3D4-4FAB-B898-8E633C1914A2}">
      <text>
        <r>
          <rPr>
            <sz val="11"/>
            <color theme="1"/>
            <rFont val="Calibri"/>
            <family val="2"/>
            <scheme val="minor"/>
          </rPr>
          <t xml:space="preserve">Automatische optelsom 
van de inkomsten
</t>
        </r>
      </text>
    </comment>
    <comment ref="L45" authorId="3" shapeId="0" xr:uid="{B4645869-CEA5-4403-A74B-4C34F5828B23}">
      <text>
        <r>
          <rPr>
            <sz val="9"/>
            <color indexed="81"/>
            <rFont val="Tahoma"/>
            <family val="2"/>
          </rPr>
          <t>betreft aflossing per maand inrichtings krediet statushouders</t>
        </r>
      </text>
    </comment>
    <comment ref="I46" authorId="2" shapeId="0" xr:uid="{85F51F63-9ECD-442D-88FA-3E4B8F88FE16}">
      <text>
        <r>
          <rPr>
            <b/>
            <sz val="11"/>
            <color theme="1"/>
            <rFont val="Calibri"/>
            <family val="2"/>
            <scheme val="minor"/>
          </rPr>
          <t>Maximaal:</t>
        </r>
        <r>
          <rPr>
            <sz val="11"/>
            <color theme="1"/>
            <rFont val="Calibri"/>
            <family val="2"/>
            <scheme val="minor"/>
          </rPr>
          <t xml:space="preserve">
Alleenstaande: 5.200
Echtpaar: 6.850
Gezin 2 kinderen: 7.550
</t>
        </r>
      </text>
    </comment>
    <comment ref="B56" authorId="3" shapeId="0" xr:uid="{C83C3E16-75AF-468A-9C48-D76F25FDA8CF}">
      <text>
        <r>
          <rPr>
            <b/>
            <sz val="9"/>
            <color indexed="81"/>
            <rFont val="Tahoma"/>
            <family val="2"/>
          </rPr>
          <t>Zwart</t>
        </r>
        <r>
          <rPr>
            <sz val="9"/>
            <color indexed="81"/>
            <rFont val="Tahoma"/>
            <family val="2"/>
          </rPr>
          <t xml:space="preserve"> niet in aanmerking 
</t>
        </r>
        <r>
          <rPr>
            <b/>
            <sz val="9"/>
            <color indexed="81"/>
            <rFont val="Tahoma"/>
            <family val="2"/>
          </rPr>
          <t xml:space="preserve">Rood </t>
        </r>
        <r>
          <rPr>
            <sz val="9"/>
            <color indexed="81"/>
            <rFont val="Tahoma"/>
            <family val="2"/>
          </rPr>
          <t xml:space="preserve">wel in aanmerking
</t>
        </r>
      </text>
    </comment>
    <comment ref="B59" authorId="0" shapeId="0" xr:uid="{A1DFD6E1-7167-4323-A941-E6F0AAF5471F}">
      <text>
        <r>
          <rPr>
            <b/>
            <u/>
            <sz val="14"/>
            <color indexed="81"/>
            <rFont val="Calibri"/>
            <family val="2"/>
          </rPr>
          <t>SVP specificeren</t>
        </r>
        <r>
          <rPr>
            <b/>
            <sz val="11"/>
            <color indexed="81"/>
            <rFont val="Calibri"/>
            <family val="2"/>
          </rPr>
          <t xml:space="preserve">
Autokosten</t>
        </r>
        <r>
          <rPr>
            <sz val="11"/>
            <color indexed="81"/>
            <rFont val="Calibri"/>
            <family val="2"/>
          </rPr>
          <t xml:space="preserve">
De kosten kunnen gedeeltelijk meegeteld worden in de berekening als u aan één van de onderstaande voorwaarden voldoet:
1. Auto is noodzakelijk voor werk of re-ïntegratie-traject buiten uw woonplaats én de kosten worden niet vergoed.
2. Auto is noodzakelijk vanwege chronische gezondheidsproblemen van de aanvrager of gezinslid.
Het gaat dan om het aantal KM x € 0,35. 
Wanneer u de kosten voor een auto opgeeft, worden de standaardvervoerskosten niet  in de beoordeling betrokken. Deze vervallen dus!
</t>
        </r>
        <r>
          <rPr>
            <b/>
            <sz val="11"/>
            <color indexed="81"/>
            <rFont val="Calibri"/>
            <family val="2"/>
          </rPr>
          <t>Huisdieren</t>
        </r>
        <r>
          <rPr>
            <sz val="11"/>
            <color indexed="81"/>
            <rFont val="Calibri"/>
            <family val="2"/>
          </rPr>
          <t xml:space="preserve">
De kosten van huisdieren komen niet in aanmerking als uitgaven, tenzij het om een hulp- of blindengeleidehond gaat. 
Wel mag men als men niet verzekerd is voor een huisdier, eenmalig de kosten van de dierenarts opvoeren. Deze wel omzetten naar een maandbedrag. 
</t>
        </r>
      </text>
    </comment>
  </commentList>
</comments>
</file>

<file path=xl/sharedStrings.xml><?xml version="1.0" encoding="utf-8"?>
<sst xmlns="http://schemas.openxmlformats.org/spreadsheetml/2006/main" count="146" uniqueCount="132">
  <si>
    <t>Ja</t>
  </si>
  <si>
    <t>M</t>
  </si>
  <si>
    <t>Eerste aanvraag</t>
  </si>
  <si>
    <r>
      <rPr>
        <b/>
        <sz val="14"/>
        <rFont val="Calibri"/>
        <family val="2"/>
      </rPr>
      <t>Aanvraagformulier</t>
    </r>
    <r>
      <rPr>
        <b/>
        <sz val="16"/>
        <color indexed="10"/>
        <rFont val="Calibri"/>
        <family val="2"/>
      </rPr>
      <t xml:space="preserve"> </t>
    </r>
    <r>
      <rPr>
        <b/>
        <sz val="12"/>
        <color indexed="10"/>
        <rFont val="Calibri"/>
        <family val="2"/>
      </rPr>
      <t>(Versie 2026-01)</t>
    </r>
    <r>
      <rPr>
        <b/>
        <sz val="16"/>
        <rFont val="Calibri"/>
        <family val="2"/>
      </rPr>
      <t xml:space="preserve">  </t>
    </r>
    <r>
      <rPr>
        <b/>
        <sz val="14"/>
        <rFont val="Calibri"/>
        <family val="2"/>
      </rPr>
      <t xml:space="preserve">voor wekelijks voedselpakket bij de 
</t>
    </r>
    <r>
      <rPr>
        <b/>
        <sz val="14"/>
        <color indexed="10"/>
        <rFont val="Calibri"/>
        <family val="2"/>
      </rPr>
      <t>Voedselbank Gooi&amp;Omstreken</t>
    </r>
    <r>
      <rPr>
        <b/>
        <sz val="14"/>
        <rFont val="Calibri"/>
        <family val="2"/>
      </rPr>
      <t xml:space="preserve">
</t>
    </r>
    <r>
      <rPr>
        <b/>
        <sz val="11"/>
        <rFont val="Calibri"/>
        <family val="2"/>
      </rPr>
      <t xml:space="preserve">Ingevuld formulier als Excel-file mailen naar: klantenadministratie@voedselbankgooi.nl </t>
    </r>
  </si>
  <si>
    <t>www.voedselbankgooi.nl</t>
  </si>
  <si>
    <t>Nee</t>
  </si>
  <si>
    <t>V</t>
  </si>
  <si>
    <t>Herbeoordeling</t>
  </si>
  <si>
    <t>Enkelvoudig pakket</t>
  </si>
  <si>
    <t>Boven norm</t>
  </si>
  <si>
    <t>n.v.t.</t>
  </si>
  <si>
    <t>Geen</t>
  </si>
  <si>
    <t>Dubbel pakket</t>
  </si>
  <si>
    <t>Gebruiksduur overschreden</t>
  </si>
  <si>
    <t>Aanvraag ondersteuning middels voedselpakket voor:</t>
  </si>
  <si>
    <t>Cliëntnummer:</t>
  </si>
  <si>
    <t>Datum:</t>
  </si>
  <si>
    <t>Halal</t>
  </si>
  <si>
    <t>Drievoudig pakket</t>
  </si>
  <si>
    <t xml:space="preserve"> Zie toelichting.</t>
  </si>
  <si>
    <t>NAW-gegevens cliënt</t>
  </si>
  <si>
    <t>NAW-gegevens aanvragende instantie</t>
  </si>
  <si>
    <t>Achternaam:</t>
  </si>
  <si>
    <t>Naam:</t>
  </si>
  <si>
    <t>Voorletters:</t>
  </si>
  <si>
    <t>Tussenvoegsel(s):</t>
  </si>
  <si>
    <t xml:space="preserve">Adres: </t>
  </si>
  <si>
    <r>
      <rPr>
        <b/>
        <sz val="14"/>
        <color rgb="FF000000"/>
        <rFont val="Calibri"/>
      </rPr>
      <t xml:space="preserve">Bereikbaar per telefoon ma t/m do
van 10.00 - 14.00 uur 035-5338836
</t>
    </r>
    <r>
      <rPr>
        <b/>
        <sz val="11"/>
        <color rgb="FFDD0806"/>
        <rFont val="Calibri"/>
      </rPr>
      <t>Houd de cursor op het veld, waar rechts boven een rood driehoekje staat. Dan ziet u meer informatie over het betreffende onderwerp.</t>
    </r>
  </si>
  <si>
    <t>Adres:</t>
  </si>
  <si>
    <t>PC+woonplaats:</t>
  </si>
  <si>
    <t>uitgiftepunten Den Haag</t>
  </si>
  <si>
    <t>Geen voorkeur voor uitgiftepunt</t>
  </si>
  <si>
    <t>Huizen: "Thomaskerk" Huizermaatweg 61 (donderdag 12.30 - 14.00 uur)</t>
  </si>
  <si>
    <t>Geb. datum:</t>
  </si>
  <si>
    <t xml:space="preserve">Telefoon: </t>
  </si>
  <si>
    <t>Contactpersoon bij aanvragende instantie</t>
  </si>
  <si>
    <t>Hilversum: Van Riebeeckweg 50, Hilversum, Gooiers Erf (donderdag  10.15 - 11.30 uur)</t>
  </si>
  <si>
    <t>E- mail cliënt:</t>
  </si>
  <si>
    <t xml:space="preserve">Voorl+ Naam: </t>
  </si>
  <si>
    <t>Hilversum: "Emmaüskerk" Kerkelandenlaan 5 (vrijdag 10.00 tot 11.00 uur)</t>
  </si>
  <si>
    <t>Naam partner:</t>
  </si>
  <si>
    <t>Telefoon:</t>
  </si>
  <si>
    <t>Laren: "BEL" Eemnesserweg 15A (dinsdag 13.00 - 14.00 uur)</t>
  </si>
  <si>
    <t>E-mailadres:</t>
  </si>
  <si>
    <t>Soest: Nijverheidsweg 20 (dinsdag 13.30 - 15.00 uur)</t>
  </si>
  <si>
    <t>Soort aanvraag:</t>
  </si>
  <si>
    <t>Ingevuld door:</t>
  </si>
  <si>
    <t>Baarn: "Speeltuinvereniging Oosterkwartier" Dahliastraat 16 (donderdag 10.30 -12.15 uur)</t>
  </si>
  <si>
    <t>Halal:</t>
  </si>
  <si>
    <t>Weesp: Waagplein "Grote kerk" (donderdag 13.00 - 13.30 uur)</t>
  </si>
  <si>
    <t>Gezinssituatie</t>
  </si>
  <si>
    <t>Kinderen:</t>
  </si>
  <si>
    <t>Roepnaam</t>
  </si>
  <si>
    <t>geb. datum</t>
  </si>
  <si>
    <t>M/V</t>
  </si>
  <si>
    <t xml:space="preserve"> geb. datum</t>
  </si>
  <si>
    <t>Bussum: Hooftlaan 71 (donderdag 13.00 - 17.00 uur)</t>
  </si>
  <si>
    <t>Aanvrager</t>
  </si>
  <si>
    <t>kind 1</t>
  </si>
  <si>
    <t>kind 5</t>
  </si>
  <si>
    <t>Partner</t>
  </si>
  <si>
    <t>kind 2</t>
  </si>
  <si>
    <t>kind 6</t>
  </si>
  <si>
    <t>Aantal kinderen 0 t/m 17 jaar</t>
  </si>
  <si>
    <t>kind 3</t>
  </si>
  <si>
    <t>kind 7</t>
  </si>
  <si>
    <t>Inwonenden ≥ 18 zonder inkomen</t>
  </si>
  <si>
    <t>kind 4</t>
  </si>
  <si>
    <t>kind 8</t>
  </si>
  <si>
    <t>Inwonenden  ≥ 18 met inkomen</t>
  </si>
  <si>
    <t>Totaal aantal personen tbv normberekening</t>
  </si>
  <si>
    <t>Voorkeur voor uitgiftepunt:</t>
  </si>
  <si>
    <t xml:space="preserve">Inkomsten en uitgaven tbv normberekening  (alle berekeningen in bedragen per maand)  </t>
  </si>
  <si>
    <r>
      <t xml:space="preserve">Inkomsten per </t>
    </r>
    <r>
      <rPr>
        <b/>
        <sz val="14"/>
        <color rgb="FFFF0000"/>
        <rFont val="Calibri"/>
        <family val="2"/>
        <scheme val="minor"/>
      </rPr>
      <t>maand</t>
    </r>
    <r>
      <rPr>
        <b/>
        <sz val="14"/>
        <color theme="1"/>
        <rFont val="Calibri"/>
        <family val="2"/>
        <scheme val="minor"/>
      </rPr>
      <t xml:space="preserve"> </t>
    </r>
  </si>
  <si>
    <r>
      <t xml:space="preserve">Uitgaven per </t>
    </r>
    <r>
      <rPr>
        <b/>
        <sz val="14"/>
        <color rgb="FFFF0000"/>
        <rFont val="Calibri"/>
        <family val="2"/>
        <scheme val="minor"/>
      </rPr>
      <t>maand</t>
    </r>
  </si>
  <si>
    <t>Netto inkomen aanvrager (salaris/pensioen/aow excl. vakantiegeld)</t>
  </si>
  <si>
    <r>
      <t xml:space="preserve">Persoonlijke uitgaven aanvrager </t>
    </r>
    <r>
      <rPr>
        <sz val="12"/>
        <color indexed="10"/>
        <rFont val="Calibri"/>
        <family val="2"/>
      </rPr>
      <t>(vast bedrag na invullen gezinssituatie)</t>
    </r>
  </si>
  <si>
    <t>Uitkering aanvrager (excl. vakantiegeld)</t>
  </si>
  <si>
    <r>
      <t xml:space="preserve">Persoonlijke uitgaven partner </t>
    </r>
    <r>
      <rPr>
        <sz val="12"/>
        <color indexed="10"/>
        <rFont val="Calibri"/>
        <family val="2"/>
      </rPr>
      <t>(idem)</t>
    </r>
  </si>
  <si>
    <t>Netto inkomen partner (loon/salaris/pensioen excl. vakantiegeld)</t>
  </si>
  <si>
    <r>
      <t>Persoonlijke uitgaven overige leden  ≥ 18 jaar zonder inkomen</t>
    </r>
    <r>
      <rPr>
        <sz val="12"/>
        <color indexed="10"/>
        <rFont val="Calibri"/>
        <family val="2"/>
      </rPr>
      <t xml:space="preserve"> (idem)</t>
    </r>
  </si>
  <si>
    <t>Uitkering partner (excl. vakantiegeld)</t>
  </si>
  <si>
    <r>
      <t xml:space="preserve">Persoonlijke uitgaven kinderen 0 t/m 17 jaar </t>
    </r>
    <r>
      <rPr>
        <sz val="12"/>
        <color indexed="10"/>
        <rFont val="Calibri"/>
        <family val="2"/>
      </rPr>
      <t>(idem)</t>
    </r>
  </si>
  <si>
    <t>Te ontvangen alimentatie</t>
  </si>
  <si>
    <t>Woonlasten incl. de VVE-bijdragen</t>
  </si>
  <si>
    <t>(Voorlopige) Teruggaaf Belastingdienst (bij koopwoning)/Loonheffing</t>
  </si>
  <si>
    <t>Energie, gas &amp; water</t>
  </si>
  <si>
    <t>Huurtoeslag</t>
  </si>
  <si>
    <t>Kosten kinderopvang</t>
  </si>
  <si>
    <t>Zorgtoeslag</t>
  </si>
  <si>
    <t>Premie zorgverzekering cliënt + die van eventuele partner (ex eigen risico)</t>
  </si>
  <si>
    <t>Kinderopvangtoeslag</t>
  </si>
  <si>
    <t>Premie overige verzekeringen (omgerekend per maand)</t>
  </si>
  <si>
    <t>Kindgebonden budget</t>
  </si>
  <si>
    <t>Vervoer</t>
  </si>
  <si>
    <t>Bijdrage inwonende(n) met inkomen ≥ 18 jaar</t>
  </si>
  <si>
    <t>Gemeentelijke- en waterschapsbelasting  (omgerekend per maand)</t>
  </si>
  <si>
    <t>Suppletie Inrichtingskrediet</t>
  </si>
  <si>
    <t>Sociale participatie ≥  18 jaar</t>
  </si>
  <si>
    <t xml:space="preserve">Te betalen alimentatie </t>
  </si>
  <si>
    <t>Totaal Inkomsten:</t>
  </si>
  <si>
    <t>Aflossing inrichtingskrediet</t>
  </si>
  <si>
    <t>Spaargeld/financIële buffer:</t>
  </si>
  <si>
    <t>Totale aflossing schulden per maand</t>
  </si>
  <si>
    <t>Norm Voedselbank per 01-2026</t>
  </si>
  <si>
    <t>Eerste volwassene: 335 per maand; 
voor iedere persoon extra: 125 per maand</t>
  </si>
  <si>
    <t>Schuldeiser / instantie, waaraan betaald wordt</t>
  </si>
  <si>
    <t>Huidige restschuld</t>
  </si>
  <si>
    <t>Aflossing per maand</t>
  </si>
  <si>
    <t>Resterend aantal maanden</t>
  </si>
  <si>
    <t>Berekening VB-norm voor cliënt:</t>
  </si>
  <si>
    <t>Netto te besteden per maand</t>
  </si>
  <si>
    <t xml:space="preserve"> </t>
  </si>
  <si>
    <r>
      <t xml:space="preserve">Resultaat zonder bijzondere omstandigheden                     boven (zwart) of </t>
    </r>
    <r>
      <rPr>
        <b/>
        <sz val="14"/>
        <rFont val="Calibri"/>
        <family val="2"/>
      </rPr>
      <t>onder</t>
    </r>
    <r>
      <rPr>
        <b/>
        <sz val="14"/>
        <color indexed="10"/>
        <rFont val="Calibri"/>
        <family val="2"/>
      </rPr>
      <t xml:space="preserve"> (rood)</t>
    </r>
    <r>
      <rPr>
        <b/>
        <sz val="14"/>
        <rFont val="Calibri"/>
        <family val="2"/>
      </rPr>
      <t xml:space="preserve"> de norm</t>
    </r>
  </si>
  <si>
    <t>Totaal uitgaven:</t>
  </si>
  <si>
    <t>Bijzondere omstandigheden waarom, indien boven de voedselbanknorm, toch ondersteuning van de Voedselbank nodig is</t>
  </si>
  <si>
    <t>Specificatie bijzondere omstandigheden</t>
  </si>
  <si>
    <t xml:space="preserve">Bedrag </t>
  </si>
  <si>
    <t>per maand</t>
  </si>
  <si>
    <t>Totaal bijzondere omstandigheden</t>
  </si>
  <si>
    <r>
      <t xml:space="preserve">Resultaat incl. bijzondere omstandigheden               boven (zwart) of onder </t>
    </r>
    <r>
      <rPr>
        <b/>
        <sz val="14"/>
        <color indexed="10"/>
        <rFont val="Calibri"/>
        <family val="2"/>
      </rPr>
      <t>(rood)</t>
    </r>
    <r>
      <rPr>
        <b/>
        <sz val="14"/>
        <color indexed="8"/>
        <rFont val="Calibri"/>
        <family val="2"/>
      </rPr>
      <t xml:space="preserve"> de VB-norm</t>
    </r>
  </si>
  <si>
    <t>Wat wordt er gedaan om de financiële situatie van de cliënt te verbeteren?</t>
  </si>
  <si>
    <t xml:space="preserve">Toelichting / 
Plan van aanpak
(Zonder plan van aanpak geen voedselpakket) </t>
  </si>
  <si>
    <t xml:space="preserve">Hoe lang verwacht u dat hulp van de voedselbank nodig is?   </t>
  </si>
  <si>
    <t>maanden</t>
  </si>
  <si>
    <r>
      <rPr>
        <b/>
        <sz val="11"/>
        <color indexed="8"/>
        <rFont val="Calibri"/>
        <family val="2"/>
      </rPr>
      <t>Privacy</t>
    </r>
    <r>
      <rPr>
        <sz val="11"/>
        <color indexed="8"/>
        <rFont val="Calibri"/>
        <family val="2"/>
      </rPr>
      <t xml:space="preserve">                                                                           
De Voedselbank Gooi&amp;Omstreken respecteert de privacy van de aanvrager en de hulpverleners en de door hen verstrekte gegevens. De Voedselbank geeft de vastgelegde gegevens niet ter beschikking of ter inzage aan derden. De gegevens worden uitsluitend gebruikt ten behoeve van en in overeenstemming met het realiseren van de doelstellingen van de Voedselbank.
(Zie ook het privacystatement op onze website)</t>
    </r>
  </si>
  <si>
    <t>Om uw gegevens te mogen verwerken, hebben wij uw toestemming nodig. Graag de volgende vragen beantwoorden:</t>
  </si>
  <si>
    <t>1. Cliënt geeft toestemming om de op dit formulier verstrekte gegevens te verwerken en op te slaan conform de regels in ons privacystatement.</t>
  </si>
  <si>
    <t>2. Cliënt geeft toestemming om de gegevens (naam, geslacht en leeftijd)  van de kinderen van 0 tot 18 jaar door te geven aan de Stichting Jarige Job / Sint voor ieder, ten behoeve van de verstrekking van een cadeautje.</t>
  </si>
  <si>
    <t>3. Aanvragende hulpverlener geeft toestemming zijn haar gegevens  te verwerken en op te slaan conform de regels in ons privacystatement</t>
  </si>
  <si>
    <t xml:space="preserve">Met een maximum van 100 per maand mits een auto noodzakelijk is om medische redenen of vanwege het ontbreken van openbaar vervoer of om uit huis geplaatste kinderen te kunnen bezoeken en de kosten niet worden vergoed. </t>
  </si>
  <si>
    <t>Uitgaven voor brandstoffen tellen niet mee.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</si>
</sst>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2" formatCode="_ &quot;€&quot;\ * #,##0_ ;_ &quot;€&quot;\ * \-#,##0_ ;_ &quot;€&quot;\ * &quot;-&quot;_ ;_ @_ "/>
    <numFmt numFmtId="164" formatCode="[$-413]d/mmm/yyyy;@"/>
    <numFmt numFmtId="165" formatCode="&quot;€&quot;\ #,##0"/>
    <numFmt numFmtId="166" formatCode="0#########"/>
    <numFmt numFmtId="167" formatCode="####\A\A"/>
  </numFmts>
  <fonts count="51">
    <font>
      <sz val="11"/>
      <color theme="1"/>
      <name val="Calibri"/>
      <family val="2"/>
      <scheme val="minor"/>
    </font>
    <font>
      <sz val="11"/>
      <color indexed="8"/>
      <name val="Calibri"/>
      <family val="2"/>
    </font>
    <font>
      <sz val="9"/>
      <color indexed="81"/>
      <name val="Tahoma"/>
      <family val="2"/>
    </font>
    <font>
      <sz val="8"/>
      <name val="Calibri"/>
      <family val="2"/>
    </font>
    <font>
      <b/>
      <sz val="9"/>
      <color indexed="81"/>
      <name val="Tahoma"/>
      <family val="2"/>
    </font>
    <font>
      <sz val="11"/>
      <color indexed="81"/>
      <name val="Tahoma"/>
      <family val="2"/>
    </font>
    <font>
      <b/>
      <sz val="11"/>
      <color indexed="81"/>
      <name val="Calibri"/>
      <family val="2"/>
    </font>
    <font>
      <sz val="11"/>
      <color indexed="81"/>
      <name val="Calibri"/>
      <family val="2"/>
    </font>
    <font>
      <b/>
      <u/>
      <sz val="11"/>
      <color indexed="81"/>
      <name val="Calibri"/>
      <family val="2"/>
    </font>
    <font>
      <b/>
      <u/>
      <sz val="14"/>
      <color indexed="81"/>
      <name val="Calibri"/>
      <family val="2"/>
    </font>
    <font>
      <b/>
      <sz val="11"/>
      <color indexed="8"/>
      <name val="Calibri"/>
      <family val="2"/>
    </font>
    <font>
      <sz val="12"/>
      <color indexed="10"/>
      <name val="Calibri"/>
      <family val="2"/>
    </font>
    <font>
      <b/>
      <sz val="11"/>
      <name val="Calibri"/>
      <family val="2"/>
    </font>
    <font>
      <b/>
      <sz val="14"/>
      <color indexed="10"/>
      <name val="Calibri"/>
      <family val="2"/>
    </font>
    <font>
      <b/>
      <sz val="12"/>
      <color indexed="10"/>
      <name val="Calibri"/>
      <family val="2"/>
    </font>
    <font>
      <b/>
      <sz val="14"/>
      <name val="Calibri"/>
      <family val="2"/>
    </font>
    <font>
      <b/>
      <sz val="16"/>
      <name val="Calibri"/>
      <family val="2"/>
    </font>
    <font>
      <b/>
      <sz val="16"/>
      <color indexed="10"/>
      <name val="Calibri"/>
      <family val="2"/>
    </font>
    <font>
      <b/>
      <sz val="10"/>
      <color indexed="81"/>
      <name val="Tahoma"/>
      <family val="2"/>
    </font>
    <font>
      <sz val="10"/>
      <color indexed="81"/>
      <name val="Tahoma"/>
      <family val="2"/>
    </font>
    <font>
      <sz val="9"/>
      <color indexed="81"/>
      <name val="Calibri"/>
      <family val="2"/>
    </font>
    <font>
      <b/>
      <sz val="14"/>
      <color indexed="8"/>
      <name val="Calibri"/>
      <family val="2"/>
    </font>
    <font>
      <sz val="11"/>
      <color theme="1"/>
      <name val="Calibri"/>
      <family val="2"/>
      <scheme val="minor"/>
    </font>
    <font>
      <u/>
      <sz val="11"/>
      <color theme="10"/>
      <name val="Calibri"/>
      <family val="2"/>
    </font>
    <font>
      <sz val="11"/>
      <color rgb="FFFF0000"/>
      <name val="Calibri"/>
      <family val="2"/>
      <scheme val="minor"/>
    </font>
    <font>
      <sz val="12"/>
      <color theme="1"/>
      <name val="Calibri"/>
      <family val="2"/>
      <scheme val="minor"/>
    </font>
    <font>
      <b/>
      <i/>
      <sz val="11"/>
      <color theme="1"/>
      <name val="Calibri"/>
      <family val="2"/>
    </font>
    <font>
      <sz val="14"/>
      <color theme="1"/>
      <name val="Calibri"/>
      <family val="2"/>
      <scheme val="minor"/>
    </font>
    <font>
      <b/>
      <i/>
      <sz val="14"/>
      <color theme="1"/>
      <name val="Calibri"/>
      <family val="2"/>
    </font>
    <font>
      <sz val="10"/>
      <color theme="1"/>
      <name val="Calibri"/>
      <family val="2"/>
      <scheme val="minor"/>
    </font>
    <font>
      <sz val="11"/>
      <name val="Calibri"/>
      <family val="2"/>
      <scheme val="minor"/>
    </font>
    <font>
      <sz val="14"/>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sz val="14"/>
      <color theme="1"/>
      <name val="Calibri"/>
      <family val="2"/>
    </font>
    <font>
      <sz val="12"/>
      <name val="Calibri"/>
      <family val="2"/>
      <scheme val="minor"/>
    </font>
    <font>
      <b/>
      <sz val="11"/>
      <name val="Calibri"/>
      <family val="2"/>
      <scheme val="minor"/>
    </font>
    <font>
      <b/>
      <u/>
      <sz val="12"/>
      <color theme="1"/>
      <name val="Calibri"/>
      <family val="2"/>
      <scheme val="minor"/>
    </font>
    <font>
      <b/>
      <sz val="14"/>
      <color theme="1"/>
      <name val="Calibri"/>
      <family val="2"/>
    </font>
    <font>
      <sz val="12"/>
      <color rgb="FFFF0000"/>
      <name val="Calibri"/>
      <family val="2"/>
      <scheme val="minor"/>
    </font>
    <font>
      <sz val="11"/>
      <color rgb="FFFF0000"/>
      <name val="Calibri"/>
      <family val="2"/>
    </font>
    <font>
      <b/>
      <sz val="14"/>
      <color rgb="FFFF0000"/>
      <name val="Calibri"/>
      <family val="2"/>
    </font>
    <font>
      <b/>
      <sz val="14"/>
      <color rgb="FFFF0000"/>
      <name val="Calibri"/>
      <family val="2"/>
      <scheme val="minor"/>
    </font>
    <font>
      <b/>
      <sz val="15"/>
      <color theme="1"/>
      <name val="Calibri"/>
      <family val="2"/>
      <scheme val="minor"/>
    </font>
    <font>
      <b/>
      <sz val="12"/>
      <color rgb="FFFF0000"/>
      <name val="Calibri"/>
      <family val="2"/>
      <scheme val="minor"/>
    </font>
    <font>
      <b/>
      <sz val="12"/>
      <name val="Calibri"/>
      <family val="2"/>
      <scheme val="minor"/>
    </font>
    <font>
      <b/>
      <sz val="14"/>
      <color rgb="FF000000"/>
      <name val="Calibri"/>
    </font>
    <font>
      <b/>
      <sz val="11"/>
      <color rgb="FFDD0806"/>
      <name val="Calibri"/>
    </font>
    <font>
      <b/>
      <sz val="14"/>
      <color theme="1"/>
      <name val="Calibri"/>
    </font>
    <font>
      <b/>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6795556505021"/>
        <bgColor indexed="64"/>
      </patternFill>
    </fill>
  </fills>
  <borders count="90">
    <border>
      <left/>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thin">
        <color indexed="64"/>
      </right>
      <top/>
      <bottom style="dotted">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hair">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medium">
        <color indexed="64"/>
      </left>
      <right style="medium">
        <color indexed="64"/>
      </right>
      <top/>
      <bottom style="medium">
        <color indexed="64"/>
      </bottom>
      <diagonal/>
    </border>
    <border>
      <left/>
      <right style="medium">
        <color rgb="FF000000"/>
      </right>
      <top style="thin">
        <color rgb="FF000000"/>
      </top>
      <bottom/>
      <diagonal/>
    </border>
    <border>
      <left/>
      <right style="medium">
        <color rgb="FF000000"/>
      </right>
      <top/>
      <bottom/>
      <diagonal/>
    </border>
    <border>
      <left/>
      <right style="medium">
        <color rgb="FF000000"/>
      </right>
      <top/>
      <bottom style="thin">
        <color rgb="FF000000"/>
      </bottom>
      <diagonal/>
    </border>
    <border>
      <left style="medium">
        <color rgb="FF000000"/>
      </left>
      <right/>
      <top style="thin">
        <color rgb="FF000000"/>
      </top>
      <bottom/>
      <diagonal/>
    </border>
    <border>
      <left style="medium">
        <color rgb="FF000000"/>
      </left>
      <right/>
      <top/>
      <bottom/>
      <diagonal/>
    </border>
    <border>
      <left style="medium">
        <color rgb="FF000000"/>
      </left>
      <right/>
      <top/>
      <bottom style="thin">
        <color rgb="FF000000"/>
      </bottom>
      <diagonal/>
    </border>
  </borders>
  <cellStyleXfs count="3">
    <xf numFmtId="0" fontId="0" fillId="0" borderId="0"/>
    <xf numFmtId="0" fontId="23" fillId="0" borderId="0" applyNumberFormat="0" applyFill="0" applyBorder="0" applyAlignment="0" applyProtection="0">
      <alignment vertical="top"/>
      <protection locked="0"/>
    </xf>
    <xf numFmtId="0" fontId="22" fillId="0" borderId="0"/>
  </cellStyleXfs>
  <cellXfs count="413">
    <xf numFmtId="0" fontId="0" fillId="0" borderId="0" xfId="0"/>
    <xf numFmtId="0" fontId="25" fillId="0" borderId="0" xfId="0" applyFont="1"/>
    <xf numFmtId="0" fontId="0" fillId="0" borderId="0" xfId="0" applyAlignment="1">
      <alignment wrapText="1"/>
    </xf>
    <xf numFmtId="0" fontId="0" fillId="0" borderId="1" xfId="0" applyBorder="1" applyAlignment="1">
      <alignment wrapText="1"/>
    </xf>
    <xf numFmtId="0" fontId="25" fillId="2" borderId="2" xfId="0" applyFont="1" applyFill="1" applyBorder="1" applyAlignment="1" applyProtection="1">
      <alignment horizontal="center" vertical="center"/>
      <protection locked="0"/>
    </xf>
    <xf numFmtId="14" fontId="25" fillId="2" borderId="3" xfId="0" applyNumberFormat="1" applyFont="1" applyFill="1" applyBorder="1" applyAlignment="1" applyProtection="1">
      <alignment horizontal="center" vertical="center"/>
      <protection locked="0"/>
    </xf>
    <xf numFmtId="0" fontId="26" fillId="0" borderId="0" xfId="0" applyFont="1"/>
    <xf numFmtId="0" fontId="27" fillId="0" borderId="0" xfId="0" applyFont="1"/>
    <xf numFmtId="0" fontId="28" fillId="0" borderId="0" xfId="0" applyFont="1"/>
    <xf numFmtId="0" fontId="29" fillId="0" borderId="0" xfId="0" applyFont="1"/>
    <xf numFmtId="0" fontId="30" fillId="0" borderId="0" xfId="0" applyFont="1"/>
    <xf numFmtId="0" fontId="31" fillId="0" borderId="0" xfId="0" applyFont="1" applyAlignment="1">
      <alignment vertical="top"/>
    </xf>
    <xf numFmtId="0" fontId="31" fillId="0" borderId="0" xfId="0" applyFont="1"/>
    <xf numFmtId="0" fontId="27" fillId="0" borderId="0" xfId="0" applyFont="1" applyAlignment="1">
      <alignment vertical="center"/>
    </xf>
    <xf numFmtId="0" fontId="27" fillId="0" borderId="0" xfId="0" applyFont="1" applyAlignment="1">
      <alignment horizontal="center" vertical="center"/>
    </xf>
    <xf numFmtId="0" fontId="32" fillId="0" borderId="4" xfId="0" applyFont="1" applyBorder="1" applyAlignment="1">
      <alignment vertical="center"/>
    </xf>
    <xf numFmtId="0" fontId="33" fillId="0" borderId="0" xfId="0" applyFont="1"/>
    <xf numFmtId="0" fontId="25" fillId="0" borderId="5" xfId="0" applyFont="1" applyBorder="1" applyAlignment="1">
      <alignment vertical="center"/>
    </xf>
    <xf numFmtId="0" fontId="29" fillId="3" borderId="0" xfId="0" applyFont="1" applyFill="1"/>
    <xf numFmtId="0" fontId="25" fillId="3" borderId="6" xfId="0" applyFont="1" applyFill="1" applyBorder="1" applyAlignment="1">
      <alignment vertical="center"/>
    </xf>
    <xf numFmtId="0" fontId="25" fillId="3" borderId="7" xfId="0" applyFont="1" applyFill="1" applyBorder="1" applyAlignment="1">
      <alignment horizontal="center" vertical="center"/>
    </xf>
    <xf numFmtId="0" fontId="25" fillId="3" borderId="8" xfId="0" applyFont="1" applyFill="1" applyBorder="1" applyAlignment="1">
      <alignment horizontal="center" vertical="center"/>
    </xf>
    <xf numFmtId="0" fontId="25" fillId="0" borderId="0" xfId="0" applyFont="1" applyAlignment="1">
      <alignment vertical="center" wrapText="1"/>
    </xf>
    <xf numFmtId="0" fontId="27" fillId="4" borderId="9" xfId="0" applyFont="1" applyFill="1" applyBorder="1"/>
    <xf numFmtId="0" fontId="25" fillId="4" borderId="9" xfId="0" applyFont="1" applyFill="1" applyBorder="1"/>
    <xf numFmtId="0" fontId="25" fillId="0" borderId="0" xfId="0" quotePrefix="1" applyFont="1"/>
    <xf numFmtId="0" fontId="25" fillId="4" borderId="0" xfId="0" applyFont="1" applyFill="1"/>
    <xf numFmtId="0" fontId="27" fillId="0" borderId="0" xfId="0" quotePrefix="1" applyFont="1"/>
    <xf numFmtId="0" fontId="25" fillId="3" borderId="10" xfId="0" applyFont="1" applyFill="1" applyBorder="1" applyAlignment="1">
      <alignment horizontal="center" vertical="center" wrapText="1"/>
    </xf>
    <xf numFmtId="0" fontId="25" fillId="0" borderId="11" xfId="0" applyFont="1" applyBorder="1" applyAlignment="1">
      <alignment horizontal="center" vertical="center" wrapText="1"/>
    </xf>
    <xf numFmtId="0" fontId="25" fillId="0" borderId="0" xfId="0" applyFont="1" applyAlignment="1">
      <alignment horizontal="center"/>
    </xf>
    <xf numFmtId="0" fontId="0" fillId="3" borderId="0" xfId="0" applyFill="1"/>
    <xf numFmtId="0" fontId="0" fillId="0" borderId="1" xfId="0" applyBorder="1"/>
    <xf numFmtId="0" fontId="0" fillId="0" borderId="0" xfId="0" applyAlignment="1">
      <alignment horizontal="center"/>
    </xf>
    <xf numFmtId="164" fontId="0" fillId="0" borderId="0" xfId="0" applyNumberFormat="1"/>
    <xf numFmtId="14" fontId="0" fillId="0" borderId="0" xfId="0" applyNumberFormat="1"/>
    <xf numFmtId="0" fontId="25" fillId="0" borderId="5" xfId="0" applyFont="1" applyBorder="1" applyAlignment="1">
      <alignment vertical="top" wrapText="1"/>
    </xf>
    <xf numFmtId="0" fontId="25" fillId="0" borderId="1" xfId="0" applyFont="1" applyBorder="1" applyAlignment="1">
      <alignment horizontal="left" vertical="center"/>
    </xf>
    <xf numFmtId="0" fontId="25" fillId="0" borderId="0" xfId="0" applyFont="1" applyAlignment="1">
      <alignment horizontal="left" vertical="center"/>
    </xf>
    <xf numFmtId="0" fontId="25" fillId="4" borderId="12" xfId="0" applyFont="1" applyFill="1" applyBorder="1"/>
    <xf numFmtId="0" fontId="0" fillId="4" borderId="0" xfId="0" applyFill="1" applyAlignment="1">
      <alignment horizontal="center" wrapText="1"/>
    </xf>
    <xf numFmtId="42" fontId="25" fillId="0" borderId="0" xfId="0" applyNumberFormat="1" applyFont="1" applyAlignment="1">
      <alignment horizontal="right"/>
    </xf>
    <xf numFmtId="42" fontId="25" fillId="0" borderId="12" xfId="0" applyNumberFormat="1" applyFont="1" applyBorder="1" applyAlignment="1">
      <alignment horizontal="right"/>
    </xf>
    <xf numFmtId="42" fontId="25" fillId="2" borderId="2" xfId="0" applyNumberFormat="1" applyFont="1" applyFill="1" applyBorder="1" applyAlignment="1" applyProtection="1">
      <alignment horizontal="right" vertical="center"/>
      <protection locked="0"/>
    </xf>
    <xf numFmtId="14" fontId="32" fillId="2" borderId="13" xfId="0" applyNumberFormat="1" applyFont="1" applyFill="1" applyBorder="1" applyAlignment="1" applyProtection="1">
      <alignment horizontal="center" vertical="center"/>
      <protection locked="0"/>
    </xf>
    <xf numFmtId="0" fontId="32" fillId="0" borderId="0" xfId="0" applyFont="1"/>
    <xf numFmtId="0" fontId="32" fillId="0" borderId="0" xfId="0" applyFont="1" applyAlignment="1">
      <alignment horizontal="left"/>
    </xf>
    <xf numFmtId="0" fontId="32" fillId="0" borderId="0" xfId="0" quotePrefix="1" applyFont="1"/>
    <xf numFmtId="0" fontId="25" fillId="4" borderId="1" xfId="0" applyFont="1" applyFill="1" applyBorder="1"/>
    <xf numFmtId="0" fontId="32" fillId="4" borderId="1" xfId="0" applyFont="1" applyFill="1" applyBorder="1"/>
    <xf numFmtId="0" fontId="25" fillId="4" borderId="14" xfId="0" applyFont="1" applyFill="1" applyBorder="1" applyAlignment="1">
      <alignment horizontal="center" vertical="center"/>
    </xf>
    <xf numFmtId="0" fontId="25" fillId="0" borderId="5" xfId="0" applyFont="1" applyBorder="1"/>
    <xf numFmtId="0" fontId="25" fillId="0" borderId="5" xfId="0" applyFont="1" applyBorder="1" applyAlignment="1">
      <alignment horizontal="left"/>
    </xf>
    <xf numFmtId="0" fontId="25" fillId="0" borderId="0" xfId="0" applyFont="1" applyAlignment="1">
      <alignment vertical="top" wrapText="1"/>
    </xf>
    <xf numFmtId="0" fontId="25" fillId="0" borderId="15" xfId="0" applyFont="1" applyBorder="1" applyAlignment="1">
      <alignment horizontal="left"/>
    </xf>
    <xf numFmtId="0" fontId="25" fillId="0" borderId="16" xfId="0" applyFont="1" applyBorder="1" applyAlignment="1">
      <alignment horizontal="left"/>
    </xf>
    <xf numFmtId="0" fontId="25" fillId="0" borderId="17" xfId="0" applyFont="1" applyBorder="1" applyAlignment="1">
      <alignment horizontal="left"/>
    </xf>
    <xf numFmtId="0" fontId="32" fillId="0" borderId="0" xfId="0" applyFont="1" applyAlignment="1">
      <alignment vertical="top" wrapText="1"/>
    </xf>
    <xf numFmtId="0" fontId="33" fillId="4" borderId="18" xfId="0" applyFont="1" applyFill="1" applyBorder="1" applyAlignment="1" applyProtection="1">
      <alignment horizontal="center" vertical="center" wrapText="1"/>
      <protection locked="0"/>
    </xf>
    <xf numFmtId="0" fontId="33" fillId="4" borderId="19" xfId="0" applyFont="1" applyFill="1" applyBorder="1" applyAlignment="1" applyProtection="1">
      <alignment horizontal="center" vertical="center" wrapText="1"/>
      <protection locked="0"/>
    </xf>
    <xf numFmtId="0" fontId="33" fillId="4" borderId="20" xfId="0" applyFont="1" applyFill="1" applyBorder="1" applyAlignment="1" applyProtection="1">
      <alignment horizontal="center" vertical="center" wrapText="1"/>
      <protection locked="0"/>
    </xf>
    <xf numFmtId="0" fontId="32" fillId="0" borderId="16" xfId="0" applyFont="1" applyBorder="1" applyAlignment="1">
      <alignment horizontal="left" vertical="center"/>
    </xf>
    <xf numFmtId="0" fontId="32" fillId="0" borderId="21" xfId="0" applyFont="1" applyBorder="1" applyAlignment="1">
      <alignment horizontal="left" vertical="center"/>
    </xf>
    <xf numFmtId="0" fontId="33" fillId="0" borderId="22" xfId="0" applyFont="1" applyBorder="1" applyAlignment="1">
      <alignment horizontal="center" vertical="center"/>
    </xf>
    <xf numFmtId="0" fontId="29" fillId="4" borderId="14" xfId="0" applyFont="1" applyFill="1" applyBorder="1" applyAlignment="1">
      <alignment horizontal="center" vertical="top" wrapText="1"/>
    </xf>
    <xf numFmtId="0" fontId="0" fillId="4" borderId="14" xfId="0" applyFill="1" applyBorder="1" applyAlignment="1">
      <alignment horizontal="center" vertical="top" wrapText="1"/>
    </xf>
    <xf numFmtId="0" fontId="24" fillId="5" borderId="22" xfId="0" applyFont="1" applyFill="1" applyBorder="1" applyAlignment="1">
      <alignment horizontal="left" vertical="top"/>
    </xf>
    <xf numFmtId="0" fontId="24" fillId="5" borderId="23" xfId="0" applyFont="1" applyFill="1" applyBorder="1" applyAlignment="1">
      <alignment horizontal="left" vertical="top"/>
    </xf>
    <xf numFmtId="0" fontId="34" fillId="0" borderId="24" xfId="0" applyFont="1" applyBorder="1" applyAlignment="1">
      <alignment horizontal="right" vertical="center" wrapText="1"/>
    </xf>
    <xf numFmtId="0" fontId="33" fillId="3" borderId="25" xfId="0" applyFont="1" applyFill="1" applyBorder="1" applyAlignment="1">
      <alignment horizontal="center" vertical="center" wrapText="1"/>
    </xf>
    <xf numFmtId="1" fontId="32" fillId="3" borderId="14" xfId="0" applyNumberFormat="1" applyFont="1" applyFill="1" applyBorder="1" applyAlignment="1">
      <alignment horizontal="center" vertical="center"/>
    </xf>
    <xf numFmtId="0" fontId="34" fillId="0" borderId="26" xfId="0" applyFont="1" applyBorder="1" applyAlignment="1">
      <alignment horizontal="left" vertical="center" wrapText="1"/>
    </xf>
    <xf numFmtId="0" fontId="29" fillId="4" borderId="27" xfId="0" applyFont="1" applyFill="1" applyBorder="1" applyAlignment="1">
      <alignment horizontal="center" vertical="top" wrapText="1"/>
    </xf>
    <xf numFmtId="0" fontId="25" fillId="0" borderId="12" xfId="0" applyFont="1" applyBorder="1"/>
    <xf numFmtId="1" fontId="25" fillId="2" borderId="28" xfId="0" applyNumberFormat="1" applyFont="1" applyFill="1" applyBorder="1" applyAlignment="1" applyProtection="1">
      <alignment horizontal="center" vertical="center"/>
      <protection locked="0"/>
    </xf>
    <xf numFmtId="1" fontId="25" fillId="2" borderId="28" xfId="0" applyNumberFormat="1" applyFont="1" applyFill="1" applyBorder="1" applyAlignment="1" applyProtection="1">
      <alignment horizontal="center"/>
      <protection locked="0"/>
    </xf>
    <xf numFmtId="0" fontId="24" fillId="4" borderId="27" xfId="0" applyFont="1" applyFill="1" applyBorder="1" applyAlignment="1">
      <alignment horizontal="left" vertical="top"/>
    </xf>
    <xf numFmtId="0" fontId="29" fillId="4" borderId="29" xfId="0" applyFont="1" applyFill="1" applyBorder="1" applyAlignment="1">
      <alignment horizontal="center" vertical="top" wrapText="1"/>
    </xf>
    <xf numFmtId="0" fontId="29" fillId="0" borderId="1" xfId="0" applyFont="1" applyBorder="1"/>
    <xf numFmtId="0" fontId="25" fillId="4" borderId="27" xfId="0" applyFont="1" applyFill="1" applyBorder="1" applyAlignment="1">
      <alignment horizontal="center" vertical="center"/>
    </xf>
    <xf numFmtId="0" fontId="25" fillId="4" borderId="30" xfId="0" applyFont="1" applyFill="1" applyBorder="1" applyAlignment="1">
      <alignment horizontal="center" vertical="center"/>
    </xf>
    <xf numFmtId="0" fontId="29" fillId="4" borderId="30" xfId="0" applyFont="1" applyFill="1" applyBorder="1" applyAlignment="1">
      <alignment horizontal="center" vertical="top" wrapText="1"/>
    </xf>
    <xf numFmtId="0" fontId="0" fillId="4" borderId="30" xfId="0" applyFill="1" applyBorder="1" applyAlignment="1">
      <alignment horizontal="center" vertical="top" wrapText="1"/>
    </xf>
    <xf numFmtId="0" fontId="32" fillId="4" borderId="14" xfId="0" applyFont="1" applyFill="1" applyBorder="1" applyAlignment="1">
      <alignment horizontal="center" vertical="center"/>
    </xf>
    <xf numFmtId="0" fontId="0" fillId="4" borderId="18" xfId="0" applyFill="1" applyBorder="1" applyAlignment="1">
      <alignment horizontal="center" wrapText="1"/>
    </xf>
    <xf numFmtId="0" fontId="0" fillId="4" borderId="19" xfId="0" applyFill="1" applyBorder="1" applyAlignment="1">
      <alignment horizontal="center" wrapText="1"/>
    </xf>
    <xf numFmtId="1" fontId="25" fillId="0" borderId="32" xfId="0" applyNumberFormat="1" applyFont="1" applyBorder="1" applyAlignment="1">
      <alignment horizontal="center" vertical="center"/>
    </xf>
    <xf numFmtId="0" fontId="0" fillId="4" borderId="0" xfId="0" applyFill="1"/>
    <xf numFmtId="0" fontId="32" fillId="0" borderId="33" xfId="0" applyFont="1" applyBorder="1" applyAlignment="1">
      <alignment horizontal="right" vertical="center"/>
    </xf>
    <xf numFmtId="42" fontId="32" fillId="0" borderId="31" xfId="0" applyNumberFormat="1" applyFont="1" applyBorder="1" applyAlignment="1">
      <alignment vertical="center"/>
    </xf>
    <xf numFmtId="1" fontId="35" fillId="4" borderId="0" xfId="0" applyNumberFormat="1" applyFont="1" applyFill="1" applyAlignment="1">
      <alignment vertical="center"/>
    </xf>
    <xf numFmtId="0" fontId="0" fillId="4" borderId="27" xfId="0" applyFill="1" applyBorder="1" applyAlignment="1">
      <alignment horizontal="center" wrapText="1"/>
    </xf>
    <xf numFmtId="0" fontId="27" fillId="4" borderId="0" xfId="0" applyFont="1" applyFill="1" applyAlignment="1" applyProtection="1">
      <alignment horizontal="left" vertical="center" wrapText="1"/>
      <protection locked="0"/>
    </xf>
    <xf numFmtId="0" fontId="32" fillId="0" borderId="34" xfId="0" applyFont="1" applyBorder="1" applyAlignment="1">
      <alignment horizontal="right" vertical="center"/>
    </xf>
    <xf numFmtId="42" fontId="25" fillId="0" borderId="35" xfId="0" applyNumberFormat="1" applyFont="1" applyBorder="1" applyAlignment="1">
      <alignment horizontal="right" vertical="center"/>
    </xf>
    <xf numFmtId="42" fontId="36" fillId="0" borderId="2" xfId="0" applyNumberFormat="1" applyFont="1" applyBorder="1" applyAlignment="1">
      <alignment horizontal="right" vertical="center"/>
    </xf>
    <xf numFmtId="42" fontId="25" fillId="0" borderId="2" xfId="0" applyNumberFormat="1" applyFont="1" applyBorder="1" applyAlignment="1">
      <alignment horizontal="right" vertical="center"/>
    </xf>
    <xf numFmtId="1" fontId="25" fillId="0" borderId="24" xfId="0" applyNumberFormat="1" applyFont="1" applyBorder="1" applyAlignment="1">
      <alignment horizontal="center" vertical="center"/>
    </xf>
    <xf numFmtId="1" fontId="25" fillId="0" borderId="36" xfId="0" applyNumberFormat="1" applyFont="1" applyBorder="1" applyAlignment="1">
      <alignment horizontal="center" vertical="center"/>
    </xf>
    <xf numFmtId="0" fontId="33" fillId="4" borderId="1" xfId="0" applyFont="1" applyFill="1" applyBorder="1" applyAlignment="1">
      <alignment vertical="center" wrapText="1"/>
    </xf>
    <xf numFmtId="0" fontId="27" fillId="4" borderId="0" xfId="0" applyFont="1" applyFill="1" applyAlignment="1">
      <alignment vertical="center" wrapText="1"/>
    </xf>
    <xf numFmtId="0" fontId="25" fillId="3" borderId="38" xfId="0" applyFont="1" applyFill="1" applyBorder="1" applyAlignment="1">
      <alignment horizontal="center" vertical="center" wrapText="1"/>
    </xf>
    <xf numFmtId="14" fontId="25" fillId="2" borderId="37" xfId="0" applyNumberFormat="1" applyFont="1" applyFill="1" applyBorder="1" applyAlignment="1" applyProtection="1">
      <alignment horizontal="left" vertical="center"/>
      <protection locked="0"/>
    </xf>
    <xf numFmtId="0" fontId="25" fillId="0" borderId="54" xfId="0" applyFont="1" applyBorder="1" applyAlignment="1">
      <alignment horizontal="left"/>
    </xf>
    <xf numFmtId="0" fontId="25" fillId="0" borderId="55" xfId="0" applyFont="1" applyBorder="1" applyAlignment="1">
      <alignment horizontal="left"/>
    </xf>
    <xf numFmtId="0" fontId="25" fillId="0" borderId="60" xfId="0" applyFont="1" applyBorder="1" applyAlignment="1">
      <alignment horizontal="left" vertical="center"/>
    </xf>
    <xf numFmtId="0" fontId="25" fillId="0" borderId="61" xfId="0" applyFont="1" applyBorder="1" applyAlignment="1">
      <alignment horizontal="left" vertical="center"/>
    </xf>
    <xf numFmtId="0" fontId="25" fillId="0" borderId="62" xfId="0" applyFont="1" applyBorder="1" applyAlignment="1">
      <alignment horizontal="left" vertical="center"/>
    </xf>
    <xf numFmtId="42" fontId="25" fillId="6" borderId="2" xfId="0" applyNumberFormat="1" applyFont="1" applyFill="1" applyBorder="1" applyAlignment="1" applyProtection="1">
      <alignment horizontal="right" vertical="center"/>
      <protection locked="0"/>
    </xf>
    <xf numFmtId="0" fontId="25" fillId="0" borderId="53" xfId="0" applyFont="1" applyBorder="1" applyAlignment="1">
      <alignment horizontal="left" vertical="center"/>
    </xf>
    <xf numFmtId="14" fontId="25" fillId="2" borderId="37" xfId="0" applyNumberFormat="1" applyFont="1" applyFill="1" applyBorder="1" applyAlignment="1" applyProtection="1">
      <alignment horizontal="center" vertical="center"/>
      <protection locked="0"/>
    </xf>
    <xf numFmtId="0" fontId="25" fillId="2" borderId="37" xfId="0" applyFont="1" applyFill="1" applyBorder="1" applyAlignment="1" applyProtection="1">
      <alignment horizontal="center" vertical="center"/>
      <protection locked="0"/>
    </xf>
    <xf numFmtId="0" fontId="25" fillId="2" borderId="26" xfId="0" applyFont="1" applyFill="1" applyBorder="1" applyAlignment="1" applyProtection="1">
      <alignment horizontal="center" vertical="center"/>
      <protection locked="0"/>
    </xf>
    <xf numFmtId="0" fontId="33" fillId="2" borderId="83" xfId="0" applyFont="1" applyFill="1" applyBorder="1" applyAlignment="1" applyProtection="1">
      <alignment horizontal="center" vertical="center"/>
      <protection locked="0"/>
    </xf>
    <xf numFmtId="0" fontId="33" fillId="0" borderId="12" xfId="0" applyFont="1" applyBorder="1" applyAlignment="1">
      <alignment horizontal="center" vertical="center"/>
    </xf>
    <xf numFmtId="0" fontId="25" fillId="0" borderId="54" xfId="0" applyFont="1" applyBorder="1" applyAlignment="1">
      <alignment horizontal="left" vertical="center"/>
    </xf>
    <xf numFmtId="0" fontId="25" fillId="0" borderId="55" xfId="0" applyFont="1" applyBorder="1" applyAlignment="1">
      <alignment horizontal="left" vertical="center"/>
    </xf>
    <xf numFmtId="0" fontId="25" fillId="0" borderId="5" xfId="0" applyFont="1" applyBorder="1" applyAlignment="1">
      <alignment horizontal="left" vertical="center"/>
    </xf>
    <xf numFmtId="42" fontId="25" fillId="2" borderId="6" xfId="0" applyNumberFormat="1" applyFont="1" applyFill="1" applyBorder="1" applyAlignment="1" applyProtection="1">
      <alignment horizontal="right" vertical="center"/>
      <protection locked="0"/>
    </xf>
    <xf numFmtId="42" fontId="25" fillId="2" borderId="69" xfId="0" applyNumberFormat="1" applyFont="1" applyFill="1" applyBorder="1" applyAlignment="1" applyProtection="1">
      <alignment horizontal="right" vertical="center"/>
      <protection locked="0"/>
    </xf>
    <xf numFmtId="42" fontId="25" fillId="2" borderId="24" xfId="0" applyNumberFormat="1" applyFont="1" applyFill="1" applyBorder="1" applyAlignment="1" applyProtection="1">
      <alignment horizontal="right" vertical="center"/>
      <protection locked="0"/>
    </xf>
    <xf numFmtId="42" fontId="25" fillId="2" borderId="26" xfId="0" applyNumberFormat="1" applyFont="1" applyFill="1" applyBorder="1" applyAlignment="1" applyProtection="1">
      <alignment horizontal="right" vertical="center"/>
      <protection locked="0"/>
    </xf>
    <xf numFmtId="0" fontId="44" fillId="4" borderId="42" xfId="0" applyFont="1" applyFill="1" applyBorder="1" applyAlignment="1">
      <alignment horizontal="center" vertical="center"/>
    </xf>
    <xf numFmtId="0" fontId="44" fillId="4" borderId="25" xfId="0" applyFont="1" applyFill="1" applyBorder="1" applyAlignment="1">
      <alignment horizontal="center" vertical="center"/>
    </xf>
    <xf numFmtId="0" fontId="44" fillId="4" borderId="31" xfId="0" applyFont="1" applyFill="1" applyBorder="1" applyAlignment="1">
      <alignment horizontal="center" vertical="center"/>
    </xf>
    <xf numFmtId="42" fontId="25" fillId="2" borderId="24" xfId="0" applyNumberFormat="1" applyFont="1" applyFill="1" applyBorder="1" applyAlignment="1" applyProtection="1">
      <alignment horizontal="center" vertical="center"/>
      <protection locked="0"/>
    </xf>
    <xf numFmtId="42" fontId="25" fillId="2" borderId="26" xfId="0" applyNumberFormat="1" applyFont="1" applyFill="1" applyBorder="1" applyAlignment="1" applyProtection="1">
      <alignment horizontal="center" vertical="center"/>
      <protection locked="0"/>
    </xf>
    <xf numFmtId="0" fontId="33" fillId="0" borderId="30" xfId="0" applyFont="1" applyBorder="1" applyAlignment="1">
      <alignment horizontal="center" vertical="center"/>
    </xf>
    <xf numFmtId="0" fontId="33" fillId="0" borderId="14" xfId="0" applyFont="1" applyBorder="1" applyAlignment="1">
      <alignment horizontal="center" vertical="center"/>
    </xf>
    <xf numFmtId="0" fontId="33" fillId="0" borderId="27" xfId="0" applyFont="1" applyBorder="1" applyAlignment="1">
      <alignment horizontal="center" vertical="center"/>
    </xf>
    <xf numFmtId="0" fontId="25" fillId="0" borderId="72" xfId="0" applyFont="1" applyBorder="1" applyAlignment="1">
      <alignment horizontal="left" vertical="center"/>
    </xf>
    <xf numFmtId="0" fontId="25" fillId="0" borderId="73" xfId="0" applyFont="1" applyBorder="1" applyAlignment="1">
      <alignment horizontal="left" vertical="center"/>
    </xf>
    <xf numFmtId="0" fontId="25" fillId="0" borderId="74" xfId="0" applyFont="1" applyBorder="1" applyAlignment="1">
      <alignment horizontal="left" vertical="center"/>
    </xf>
    <xf numFmtId="0" fontId="25" fillId="0" borderId="75" xfId="0" applyFont="1" applyBorder="1" applyAlignment="1">
      <alignment horizontal="left" vertical="center"/>
    </xf>
    <xf numFmtId="0" fontId="25" fillId="0" borderId="76" xfId="0" applyFont="1" applyBorder="1" applyAlignment="1">
      <alignment horizontal="left" vertical="center"/>
    </xf>
    <xf numFmtId="0" fontId="25" fillId="0" borderId="77" xfId="0" applyFont="1" applyBorder="1" applyAlignment="1">
      <alignment horizontal="left" vertical="center"/>
    </xf>
    <xf numFmtId="14" fontId="25" fillId="2" borderId="24" xfId="0" applyNumberFormat="1" applyFont="1" applyFill="1" applyBorder="1" applyAlignment="1" applyProtection="1">
      <alignment horizontal="left" vertical="center"/>
      <protection locked="0"/>
    </xf>
    <xf numFmtId="14" fontId="25" fillId="2" borderId="37" xfId="0" applyNumberFormat="1" applyFont="1" applyFill="1" applyBorder="1" applyAlignment="1" applyProtection="1">
      <alignment horizontal="left" vertical="center"/>
      <protection locked="0"/>
    </xf>
    <xf numFmtId="14" fontId="25" fillId="2" borderId="28" xfId="0" applyNumberFormat="1" applyFont="1" applyFill="1" applyBorder="1" applyAlignment="1" applyProtection="1">
      <alignment horizontal="left" vertical="center"/>
      <protection locked="0"/>
    </xf>
    <xf numFmtId="0" fontId="25" fillId="0" borderId="57" xfId="0" applyFont="1" applyBorder="1" applyAlignment="1">
      <alignment horizontal="left" vertical="center"/>
    </xf>
    <xf numFmtId="0" fontId="25" fillId="0" borderId="58" xfId="0" applyFont="1" applyBorder="1" applyAlignment="1">
      <alignment horizontal="left" vertical="center"/>
    </xf>
    <xf numFmtId="0" fontId="42" fillId="4" borderId="42" xfId="0" applyFont="1" applyFill="1" applyBorder="1" applyAlignment="1">
      <alignment horizontal="left" vertical="center" wrapText="1"/>
    </xf>
    <xf numFmtId="0" fontId="43" fillId="4" borderId="25" xfId="0" applyFont="1" applyFill="1" applyBorder="1" applyAlignment="1">
      <alignment horizontal="left" vertical="center" wrapText="1"/>
    </xf>
    <xf numFmtId="0" fontId="43" fillId="4" borderId="31" xfId="0" applyFont="1" applyFill="1" applyBorder="1" applyAlignment="1">
      <alignment horizontal="left" vertical="center" wrapText="1"/>
    </xf>
    <xf numFmtId="0" fontId="43" fillId="4" borderId="1" xfId="0" applyFont="1" applyFill="1" applyBorder="1" applyAlignment="1">
      <alignment horizontal="left" vertical="center" wrapText="1"/>
    </xf>
    <xf numFmtId="0" fontId="43" fillId="4" borderId="0" xfId="0" applyFont="1" applyFill="1" applyAlignment="1">
      <alignment horizontal="left" vertical="center" wrapText="1"/>
    </xf>
    <xf numFmtId="0" fontId="43" fillId="4" borderId="12" xfId="0" applyFont="1" applyFill="1" applyBorder="1" applyAlignment="1">
      <alignment horizontal="left" vertical="center" wrapText="1"/>
    </xf>
    <xf numFmtId="0" fontId="43" fillId="4" borderId="18" xfId="0" applyFont="1" applyFill="1" applyBorder="1" applyAlignment="1">
      <alignment horizontal="left" vertical="center" wrapText="1"/>
    </xf>
    <xf numFmtId="0" fontId="43" fillId="4" borderId="19" xfId="0" applyFont="1" applyFill="1" applyBorder="1" applyAlignment="1">
      <alignment horizontal="left" vertical="center" wrapText="1"/>
    </xf>
    <xf numFmtId="0" fontId="43" fillId="4" borderId="20" xfId="0" applyFont="1" applyFill="1" applyBorder="1" applyAlignment="1">
      <alignment horizontal="left" vertical="center" wrapText="1"/>
    </xf>
    <xf numFmtId="0" fontId="33" fillId="0" borderId="22" xfId="0" applyFont="1" applyBorder="1" applyAlignment="1">
      <alignment horizontal="center" vertical="center"/>
    </xf>
    <xf numFmtId="0" fontId="33" fillId="0" borderId="23" xfId="0" applyFont="1" applyBorder="1" applyAlignment="1">
      <alignment horizontal="center" vertical="center"/>
    </xf>
    <xf numFmtId="0" fontId="33" fillId="0" borderId="69" xfId="0" applyFont="1" applyBorder="1" applyAlignment="1">
      <alignment horizontal="center" vertical="center"/>
    </xf>
    <xf numFmtId="0" fontId="33" fillId="0" borderId="30"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27" xfId="0" applyFont="1" applyBorder="1" applyAlignment="1">
      <alignment horizontal="center" vertical="center" wrapText="1"/>
    </xf>
    <xf numFmtId="0" fontId="25" fillId="2" borderId="24" xfId="0" applyFont="1" applyFill="1" applyBorder="1" applyAlignment="1" applyProtection="1">
      <alignment horizontal="left" vertical="center" wrapText="1"/>
      <protection locked="0"/>
    </xf>
    <xf numFmtId="0" fontId="25" fillId="2" borderId="37" xfId="0" applyFont="1" applyFill="1" applyBorder="1" applyAlignment="1" applyProtection="1">
      <alignment horizontal="left" vertical="center" wrapText="1"/>
      <protection locked="0"/>
    </xf>
    <xf numFmtId="0" fontId="25" fillId="2" borderId="28" xfId="0" applyFont="1" applyFill="1" applyBorder="1" applyAlignment="1" applyProtection="1">
      <alignment horizontal="left" vertical="center" wrapText="1"/>
      <protection locked="0"/>
    </xf>
    <xf numFmtId="0" fontId="25" fillId="0" borderId="24" xfId="0" applyFont="1" applyBorder="1" applyAlignment="1">
      <alignment horizontal="center" vertical="center" wrapText="1"/>
    </xf>
    <xf numFmtId="0" fontId="25" fillId="0" borderId="28" xfId="0" applyFont="1" applyBorder="1" applyAlignment="1">
      <alignment horizontal="center" vertical="center" wrapText="1"/>
    </xf>
    <xf numFmtId="0" fontId="23" fillId="4" borderId="42" xfId="1" applyFill="1" applyBorder="1" applyAlignment="1" applyProtection="1">
      <alignment horizontal="center" wrapText="1"/>
    </xf>
    <xf numFmtId="0" fontId="23" fillId="4" borderId="25" xfId="1" applyFill="1" applyBorder="1" applyAlignment="1" applyProtection="1">
      <alignment horizontal="center"/>
    </xf>
    <xf numFmtId="0" fontId="23" fillId="4" borderId="31" xfId="1" applyFill="1" applyBorder="1" applyAlignment="1" applyProtection="1">
      <alignment horizontal="center"/>
    </xf>
    <xf numFmtId="0" fontId="25" fillId="2" borderId="26" xfId="0" applyFont="1" applyFill="1" applyBorder="1" applyAlignment="1" applyProtection="1">
      <alignment horizontal="left" vertical="center" wrapText="1"/>
      <protection locked="0"/>
    </xf>
    <xf numFmtId="167" fontId="25" fillId="2" borderId="24" xfId="0" applyNumberFormat="1" applyFont="1" applyFill="1" applyBorder="1" applyAlignment="1" applyProtection="1">
      <alignment horizontal="left" vertical="center" wrapText="1"/>
      <protection locked="0"/>
    </xf>
    <xf numFmtId="167" fontId="25" fillId="2" borderId="28" xfId="0" applyNumberFormat="1" applyFont="1" applyFill="1" applyBorder="1" applyAlignment="1" applyProtection="1">
      <alignment horizontal="left" vertical="center" wrapText="1"/>
      <protection locked="0"/>
    </xf>
    <xf numFmtId="14" fontId="25" fillId="2" borderId="24" xfId="0" applyNumberFormat="1" applyFont="1" applyFill="1" applyBorder="1" applyAlignment="1" applyProtection="1">
      <alignment horizontal="left" vertical="center" wrapText="1"/>
      <protection locked="0"/>
    </xf>
    <xf numFmtId="14" fontId="25" fillId="2" borderId="37" xfId="0" applyNumberFormat="1" applyFont="1" applyFill="1" applyBorder="1" applyAlignment="1" applyProtection="1">
      <alignment horizontal="left" vertical="center" wrapText="1"/>
      <protection locked="0"/>
    </xf>
    <xf numFmtId="0" fontId="23" fillId="2" borderId="24" xfId="1" applyFill="1" applyBorder="1" applyAlignment="1" applyProtection="1">
      <alignment vertical="center"/>
      <protection locked="0"/>
    </xf>
    <xf numFmtId="0" fontId="25" fillId="2" borderId="37" xfId="0" applyFont="1" applyFill="1" applyBorder="1" applyAlignment="1" applyProtection="1">
      <alignment vertical="center"/>
      <protection locked="0"/>
    </xf>
    <xf numFmtId="0" fontId="25" fillId="2" borderId="26" xfId="0" applyFont="1" applyFill="1" applyBorder="1" applyAlignment="1" applyProtection="1">
      <alignment vertical="center"/>
      <protection locked="0"/>
    </xf>
    <xf numFmtId="0" fontId="25" fillId="0" borderId="56" xfId="0" applyFont="1" applyBorder="1" applyAlignment="1">
      <alignment horizontal="left" vertical="center" wrapText="1"/>
    </xf>
    <xf numFmtId="0" fontId="25" fillId="0" borderId="57" xfId="0" applyFont="1" applyBorder="1" applyAlignment="1">
      <alignment horizontal="left" vertical="center" wrapText="1"/>
    </xf>
    <xf numFmtId="0" fontId="25" fillId="0" borderId="58" xfId="0" applyFont="1" applyBorder="1" applyAlignment="1">
      <alignment horizontal="left" vertical="center" wrapText="1"/>
    </xf>
    <xf numFmtId="0" fontId="49" fillId="4" borderId="1" xfId="0" applyFont="1" applyFill="1" applyBorder="1" applyAlignment="1" applyProtection="1">
      <alignment horizontal="left" vertical="center" wrapText="1"/>
      <protection locked="0"/>
    </xf>
    <xf numFmtId="0" fontId="33" fillId="4" borderId="0" xfId="0" applyFont="1" applyFill="1" applyAlignment="1" applyProtection="1">
      <alignment horizontal="left" vertical="center" wrapText="1"/>
      <protection locked="0"/>
    </xf>
    <xf numFmtId="0" fontId="33" fillId="4" borderId="12" xfId="0" applyFont="1" applyFill="1" applyBorder="1" applyAlignment="1" applyProtection="1">
      <alignment horizontal="left" vertical="center" wrapText="1"/>
      <protection locked="0"/>
    </xf>
    <xf numFmtId="0" fontId="33" fillId="4" borderId="1" xfId="0" applyFont="1" applyFill="1" applyBorder="1" applyAlignment="1" applyProtection="1">
      <alignment horizontal="left" vertical="center" wrapText="1"/>
      <protection locked="0"/>
    </xf>
    <xf numFmtId="0" fontId="25" fillId="0" borderId="65" xfId="0" applyFont="1" applyBorder="1" applyAlignment="1">
      <alignment horizontal="left" vertical="center"/>
    </xf>
    <xf numFmtId="0" fontId="25" fillId="0" borderId="66" xfId="0" applyFont="1" applyBorder="1" applyAlignment="1">
      <alignment horizontal="left" vertical="center"/>
    </xf>
    <xf numFmtId="0" fontId="25" fillId="0" borderId="32" xfId="0" applyFont="1" applyBorder="1" applyAlignment="1">
      <alignment horizontal="left" vertical="center"/>
    </xf>
    <xf numFmtId="14" fontId="25" fillId="2" borderId="40" xfId="0" applyNumberFormat="1" applyFont="1" applyFill="1" applyBorder="1" applyAlignment="1" applyProtection="1">
      <alignment vertical="center"/>
      <protection locked="0"/>
    </xf>
    <xf numFmtId="0" fontId="25" fillId="2" borderId="19" xfId="0" applyFont="1" applyFill="1" applyBorder="1" applyAlignment="1" applyProtection="1">
      <alignment vertical="center"/>
      <protection locked="0"/>
    </xf>
    <xf numFmtId="0" fontId="25" fillId="2" borderId="20" xfId="0" applyFont="1" applyFill="1" applyBorder="1" applyAlignment="1" applyProtection="1">
      <alignment vertical="center"/>
      <protection locked="0"/>
    </xf>
    <xf numFmtId="0" fontId="23" fillId="2" borderId="24" xfId="1" applyFill="1" applyBorder="1" applyAlignment="1" applyProtection="1">
      <alignment horizontal="left" vertical="center"/>
      <protection locked="0"/>
    </xf>
    <xf numFmtId="0" fontId="25" fillId="2" borderId="37" xfId="0" applyFont="1" applyFill="1" applyBorder="1" applyAlignment="1" applyProtection="1">
      <alignment horizontal="left" vertical="center"/>
      <protection locked="0"/>
    </xf>
    <xf numFmtId="0" fontId="25" fillId="2" borderId="26" xfId="0" applyFont="1" applyFill="1" applyBorder="1" applyAlignment="1" applyProtection="1">
      <alignment horizontal="left" vertical="center"/>
      <protection locked="0"/>
    </xf>
    <xf numFmtId="0" fontId="25" fillId="2" borderId="24" xfId="0" applyFont="1" applyFill="1" applyBorder="1" applyAlignment="1" applyProtection="1">
      <alignment horizontal="left" vertical="center"/>
      <protection locked="0"/>
    </xf>
    <xf numFmtId="0" fontId="25" fillId="3" borderId="24" xfId="0" applyFont="1" applyFill="1" applyBorder="1" applyAlignment="1">
      <alignment horizontal="left" vertical="center"/>
    </xf>
    <xf numFmtId="0" fontId="25" fillId="3" borderId="37" xfId="0" applyFont="1" applyFill="1" applyBorder="1" applyAlignment="1">
      <alignment horizontal="left" vertical="center"/>
    </xf>
    <xf numFmtId="0" fontId="25" fillId="3" borderId="6" xfId="0" applyFont="1" applyFill="1" applyBorder="1" applyAlignment="1">
      <alignment horizontal="center" vertical="center"/>
    </xf>
    <xf numFmtId="0" fontId="25" fillId="3" borderId="23" xfId="0" applyFont="1" applyFill="1" applyBorder="1" applyAlignment="1">
      <alignment horizontal="center" vertical="center"/>
    </xf>
    <xf numFmtId="0" fontId="25" fillId="3" borderId="70" xfId="0" applyFont="1" applyFill="1" applyBorder="1" applyAlignment="1">
      <alignment horizontal="center" vertical="center"/>
    </xf>
    <xf numFmtId="0" fontId="33" fillId="3" borderId="59" xfId="0" applyFont="1" applyFill="1" applyBorder="1" applyAlignment="1">
      <alignment horizontal="center" vertical="center"/>
    </xf>
    <xf numFmtId="0" fontId="33" fillId="3" borderId="53" xfId="0" applyFont="1" applyFill="1" applyBorder="1" applyAlignment="1">
      <alignment horizontal="center" vertical="center"/>
    </xf>
    <xf numFmtId="0" fontId="33" fillId="3" borderId="70" xfId="0" applyFont="1" applyFill="1" applyBorder="1" applyAlignment="1">
      <alignment horizontal="center" vertical="center"/>
    </xf>
    <xf numFmtId="0" fontId="25" fillId="3" borderId="22" xfId="0" applyFont="1" applyFill="1" applyBorder="1" applyAlignment="1">
      <alignment horizontal="left" vertical="center"/>
    </xf>
    <xf numFmtId="0" fontId="25" fillId="3" borderId="70" xfId="0" applyFont="1" applyFill="1" applyBorder="1" applyAlignment="1">
      <alignment horizontal="left" vertical="center"/>
    </xf>
    <xf numFmtId="0" fontId="33" fillId="0" borderId="22" xfId="0" applyFont="1" applyBorder="1" applyAlignment="1">
      <alignment horizontal="center" wrapText="1"/>
    </xf>
    <xf numFmtId="0" fontId="33" fillId="0" borderId="23" xfId="0" applyFont="1" applyBorder="1" applyAlignment="1">
      <alignment horizontal="center" wrapText="1"/>
    </xf>
    <xf numFmtId="0" fontId="33" fillId="0" borderId="69" xfId="0" applyFont="1" applyBorder="1" applyAlignment="1">
      <alignment horizontal="center" wrapText="1"/>
    </xf>
    <xf numFmtId="0" fontId="25" fillId="0" borderId="63" xfId="0" applyFont="1" applyBorder="1" applyAlignment="1">
      <alignment horizontal="left" vertical="center"/>
    </xf>
    <xf numFmtId="0" fontId="25" fillId="0" borderId="68" xfId="0" applyFont="1" applyBorder="1" applyAlignment="1">
      <alignment horizontal="left" vertical="center"/>
    </xf>
    <xf numFmtId="0" fontId="25" fillId="0" borderId="64" xfId="0" applyFont="1" applyBorder="1" applyAlignment="1">
      <alignment horizontal="left" vertical="center"/>
    </xf>
    <xf numFmtId="0" fontId="25" fillId="3" borderId="23" xfId="0" applyFont="1" applyFill="1" applyBorder="1" applyAlignment="1">
      <alignment horizontal="left" vertical="center"/>
    </xf>
    <xf numFmtId="14" fontId="25" fillId="2" borderId="28" xfId="0" applyNumberFormat="1" applyFont="1" applyFill="1" applyBorder="1" applyAlignment="1" applyProtection="1">
      <alignment horizontal="left" vertical="center" wrapText="1"/>
      <protection locked="0"/>
    </xf>
    <xf numFmtId="0" fontId="33" fillId="4" borderId="22" xfId="0" applyFont="1" applyFill="1" applyBorder="1" applyAlignment="1">
      <alignment horizontal="center" vertical="center" wrapText="1"/>
    </xf>
    <xf numFmtId="0" fontId="33" fillId="4" borderId="23" xfId="0" applyFont="1" applyFill="1" applyBorder="1" applyAlignment="1">
      <alignment horizontal="center" vertical="center" wrapText="1"/>
    </xf>
    <xf numFmtId="0" fontId="33" fillId="4" borderId="69" xfId="0" applyFont="1" applyFill="1" applyBorder="1" applyAlignment="1">
      <alignment horizontal="center" vertical="center" wrapText="1"/>
    </xf>
    <xf numFmtId="0" fontId="45" fillId="0" borderId="14" xfId="0" applyFont="1" applyBorder="1" applyAlignment="1">
      <alignment horizontal="center" vertical="center"/>
    </xf>
    <xf numFmtId="0" fontId="45" fillId="0" borderId="27" xfId="0" applyFont="1" applyBorder="1" applyAlignment="1">
      <alignment horizontal="center" vertical="center"/>
    </xf>
    <xf numFmtId="0" fontId="25" fillId="0" borderId="56" xfId="0" applyFont="1" applyBorder="1" applyAlignment="1">
      <alignment horizontal="left" vertical="center"/>
    </xf>
    <xf numFmtId="0" fontId="25" fillId="4" borderId="30" xfId="0" applyFont="1" applyFill="1" applyBorder="1" applyAlignment="1">
      <alignment horizontal="center" vertical="center"/>
    </xf>
    <xf numFmtId="0" fontId="25" fillId="4" borderId="14" xfId="0" applyFont="1" applyFill="1" applyBorder="1" applyAlignment="1">
      <alignment horizontal="center" vertical="center"/>
    </xf>
    <xf numFmtId="0" fontId="25" fillId="4" borderId="27" xfId="0" applyFont="1" applyFill="1" applyBorder="1" applyAlignment="1">
      <alignment horizontal="center" vertical="center"/>
    </xf>
    <xf numFmtId="0" fontId="25" fillId="0" borderId="37" xfId="0" applyFont="1" applyBorder="1" applyAlignment="1">
      <alignment horizontal="center"/>
    </xf>
    <xf numFmtId="0" fontId="25" fillId="0" borderId="26" xfId="0" applyFont="1" applyBorder="1" applyAlignment="1">
      <alignment horizontal="center"/>
    </xf>
    <xf numFmtId="165" fontId="25" fillId="2" borderId="24" xfId="0" applyNumberFormat="1" applyFont="1" applyFill="1" applyBorder="1" applyAlignment="1" applyProtection="1">
      <alignment vertical="center" wrapText="1"/>
      <protection locked="0"/>
    </xf>
    <xf numFmtId="165" fontId="25" fillId="2" borderId="26" xfId="0" applyNumberFormat="1" applyFont="1" applyFill="1" applyBorder="1" applyAlignment="1" applyProtection="1">
      <alignment vertical="center" wrapText="1"/>
      <protection locked="0"/>
    </xf>
    <xf numFmtId="0" fontId="37" fillId="2" borderId="30" xfId="0" applyFont="1" applyFill="1" applyBorder="1" applyAlignment="1" applyProtection="1">
      <alignment horizontal="left" vertical="top" wrapText="1"/>
      <protection locked="0"/>
    </xf>
    <xf numFmtId="0" fontId="37" fillId="2" borderId="14" xfId="0" applyFont="1" applyFill="1" applyBorder="1" applyAlignment="1" applyProtection="1">
      <alignment horizontal="left" vertical="top" wrapText="1"/>
      <protection locked="0"/>
    </xf>
    <xf numFmtId="0" fontId="37" fillId="2" borderId="27" xfId="0" applyFont="1" applyFill="1" applyBorder="1" applyAlignment="1" applyProtection="1">
      <alignment horizontal="left" vertical="top" wrapText="1"/>
      <protection locked="0"/>
    </xf>
    <xf numFmtId="0" fontId="25" fillId="0" borderId="19" xfId="0" applyFont="1" applyBorder="1" applyAlignment="1">
      <alignment horizontal="center"/>
    </xf>
    <xf numFmtId="0" fontId="25" fillId="0" borderId="20" xfId="0" applyFont="1" applyBorder="1" applyAlignment="1">
      <alignment horizontal="center"/>
    </xf>
    <xf numFmtId="0" fontId="25" fillId="0" borderId="54" xfId="0" applyFont="1" applyBorder="1" applyAlignment="1">
      <alignment horizontal="left"/>
    </xf>
    <xf numFmtId="0" fontId="25" fillId="0" borderId="55" xfId="0" applyFont="1" applyBorder="1" applyAlignment="1">
      <alignment horizontal="left"/>
    </xf>
    <xf numFmtId="0" fontId="25" fillId="0" borderId="5" xfId="0" applyFont="1" applyBorder="1" applyAlignment="1">
      <alignment horizontal="left"/>
    </xf>
    <xf numFmtId="0" fontId="32" fillId="3" borderId="30" xfId="0" applyFont="1" applyFill="1" applyBorder="1" applyAlignment="1">
      <alignment horizontal="left" vertical="top" wrapText="1"/>
    </xf>
    <xf numFmtId="0" fontId="32" fillId="3" borderId="14" xfId="0" applyFont="1" applyFill="1" applyBorder="1" applyAlignment="1">
      <alignment horizontal="left" vertical="top" wrapText="1"/>
    </xf>
    <xf numFmtId="0" fontId="32" fillId="3" borderId="27" xfId="0" applyFont="1" applyFill="1" applyBorder="1" applyAlignment="1">
      <alignment horizontal="left" vertical="top" wrapText="1"/>
    </xf>
    <xf numFmtId="0" fontId="32" fillId="3" borderId="14" xfId="0" applyFont="1" applyFill="1" applyBorder="1" applyAlignment="1">
      <alignment horizontal="center" vertical="center"/>
    </xf>
    <xf numFmtId="1" fontId="39" fillId="4" borderId="25" xfId="0" applyNumberFormat="1" applyFont="1" applyFill="1" applyBorder="1" applyAlignment="1">
      <alignment horizontal="center" vertical="center" wrapText="1"/>
    </xf>
    <xf numFmtId="1" fontId="39" fillId="4" borderId="31" xfId="0" applyNumberFormat="1" applyFont="1" applyFill="1" applyBorder="1" applyAlignment="1">
      <alignment horizontal="center" vertical="center" wrapText="1"/>
    </xf>
    <xf numFmtId="165" fontId="25" fillId="2" borderId="24" xfId="0" applyNumberFormat="1" applyFont="1" applyFill="1" applyBorder="1" applyAlignment="1" applyProtection="1">
      <alignment horizontal="right" vertical="center" wrapText="1"/>
      <protection locked="0"/>
    </xf>
    <xf numFmtId="165" fontId="25" fillId="2" borderId="26" xfId="0" applyNumberFormat="1" applyFont="1" applyFill="1" applyBorder="1" applyAlignment="1" applyProtection="1">
      <alignment horizontal="right" vertical="center" wrapText="1"/>
      <protection locked="0"/>
    </xf>
    <xf numFmtId="0" fontId="33" fillId="0" borderId="30" xfId="0" applyFont="1" applyBorder="1" applyAlignment="1" applyProtection="1">
      <alignment horizontal="center" vertical="center" wrapText="1"/>
      <protection locked="0"/>
    </xf>
    <xf numFmtId="0" fontId="33" fillId="0" borderId="14" xfId="0" applyFont="1" applyBorder="1" applyAlignment="1" applyProtection="1">
      <alignment horizontal="center" vertical="center" wrapText="1"/>
      <protection locked="0"/>
    </xf>
    <xf numFmtId="0" fontId="33" fillId="0" borderId="27" xfId="0" applyFont="1" applyBorder="1" applyAlignment="1" applyProtection="1">
      <alignment horizontal="center" vertical="center" wrapText="1"/>
      <protection locked="0"/>
    </xf>
    <xf numFmtId="0" fontId="24" fillId="5" borderId="15" xfId="0" applyFont="1" applyFill="1" applyBorder="1" applyAlignment="1">
      <alignment horizontal="left" vertical="top" wrapText="1"/>
    </xf>
    <xf numFmtId="0" fontId="24" fillId="5" borderId="16" xfId="0" applyFont="1" applyFill="1" applyBorder="1" applyAlignment="1">
      <alignment horizontal="left" vertical="top" wrapText="1"/>
    </xf>
    <xf numFmtId="0" fontId="24" fillId="5" borderId="17" xfId="0" applyFont="1" applyFill="1" applyBorder="1" applyAlignment="1">
      <alignment horizontal="left" vertical="top" wrapText="1"/>
    </xf>
    <xf numFmtId="0" fontId="24" fillId="5" borderId="59" xfId="0" applyFont="1" applyFill="1" applyBorder="1" applyAlignment="1">
      <alignment horizontal="left" vertical="top" wrapText="1"/>
    </xf>
    <xf numFmtId="0" fontId="24" fillId="5" borderId="53" xfId="0" applyFont="1" applyFill="1" applyBorder="1" applyAlignment="1">
      <alignment horizontal="left" vertical="top" wrapText="1"/>
    </xf>
    <xf numFmtId="0" fontId="24" fillId="5" borderId="48" xfId="0" applyFont="1" applyFill="1" applyBorder="1" applyAlignment="1">
      <alignment horizontal="left" vertical="top" wrapText="1"/>
    </xf>
    <xf numFmtId="0" fontId="32" fillId="2" borderId="78" xfId="0" applyFont="1" applyFill="1" applyBorder="1" applyAlignment="1" applyProtection="1">
      <alignment horizontal="left" vertical="top" wrapText="1"/>
      <protection locked="0"/>
    </xf>
    <xf numFmtId="0" fontId="32" fillId="2" borderId="84" xfId="0" applyFont="1" applyFill="1" applyBorder="1" applyAlignment="1" applyProtection="1">
      <alignment horizontal="left" vertical="top" wrapText="1"/>
      <protection locked="0"/>
    </xf>
    <xf numFmtId="0" fontId="32" fillId="2" borderId="0" xfId="0" applyFont="1" applyFill="1" applyAlignment="1" applyProtection="1">
      <alignment horizontal="left" vertical="top" wrapText="1"/>
      <protection locked="0"/>
    </xf>
    <xf numFmtId="0" fontId="32" fillId="2" borderId="85" xfId="0" applyFont="1" applyFill="1" applyBorder="1" applyAlignment="1" applyProtection="1">
      <alignment horizontal="left" vertical="top" wrapText="1"/>
      <protection locked="0"/>
    </xf>
    <xf numFmtId="0" fontId="32" fillId="2" borderId="81" xfId="0" applyFont="1" applyFill="1" applyBorder="1" applyAlignment="1" applyProtection="1">
      <alignment horizontal="left" vertical="top" wrapText="1"/>
      <protection locked="0"/>
    </xf>
    <xf numFmtId="0" fontId="32" fillId="2" borderId="86" xfId="0" applyFont="1" applyFill="1" applyBorder="1" applyAlignment="1" applyProtection="1">
      <alignment horizontal="left" vertical="top" wrapText="1"/>
      <protection locked="0"/>
    </xf>
    <xf numFmtId="0" fontId="40" fillId="5" borderId="34" xfId="0" applyFont="1" applyFill="1" applyBorder="1" applyAlignment="1" applyProtection="1">
      <alignment horizontal="center" vertical="center" wrapText="1"/>
      <protection locked="0"/>
    </xf>
    <xf numFmtId="0" fontId="40" fillId="5" borderId="35" xfId="0" applyFont="1" applyFill="1" applyBorder="1" applyAlignment="1" applyProtection="1">
      <alignment horizontal="center" vertical="center" wrapText="1"/>
      <protection locked="0"/>
    </xf>
    <xf numFmtId="0" fontId="40" fillId="5" borderId="71" xfId="0" applyFont="1" applyFill="1" applyBorder="1" applyAlignment="1" applyProtection="1">
      <alignment horizontal="center" vertical="center" wrapText="1"/>
      <protection locked="0"/>
    </xf>
    <xf numFmtId="0" fontId="40" fillId="5" borderId="33" xfId="0" applyFont="1" applyFill="1" applyBorder="1" applyAlignment="1" applyProtection="1">
      <alignment horizontal="center" vertical="center" wrapText="1"/>
      <protection locked="0"/>
    </xf>
    <xf numFmtId="0" fontId="1" fillId="5" borderId="42" xfId="0" applyFont="1" applyFill="1" applyBorder="1" applyAlignment="1">
      <alignment horizontal="center" vertical="top" wrapText="1"/>
    </xf>
    <xf numFmtId="0" fontId="1" fillId="5" borderId="25" xfId="0" applyFont="1" applyFill="1" applyBorder="1" applyAlignment="1">
      <alignment horizontal="center" vertical="top" wrapText="1"/>
    </xf>
    <xf numFmtId="0" fontId="1" fillId="5" borderId="31" xfId="0" applyFont="1" applyFill="1" applyBorder="1" applyAlignment="1">
      <alignment horizontal="center" vertical="top" wrapText="1"/>
    </xf>
    <xf numFmtId="0" fontId="1" fillId="5" borderId="1" xfId="0" applyFont="1" applyFill="1" applyBorder="1" applyAlignment="1">
      <alignment horizontal="center" vertical="top" wrapText="1"/>
    </xf>
    <xf numFmtId="0" fontId="1" fillId="5" borderId="0" xfId="0" applyFont="1" applyFill="1" applyAlignment="1">
      <alignment horizontal="center" vertical="top" wrapText="1"/>
    </xf>
    <xf numFmtId="0" fontId="1" fillId="5" borderId="12" xfId="0" applyFont="1" applyFill="1" applyBorder="1" applyAlignment="1">
      <alignment horizontal="center" vertical="top" wrapText="1"/>
    </xf>
    <xf numFmtId="0" fontId="1" fillId="5" borderId="18" xfId="0" applyFont="1" applyFill="1" applyBorder="1" applyAlignment="1">
      <alignment horizontal="center" vertical="top" wrapText="1"/>
    </xf>
    <xf numFmtId="0" fontId="1" fillId="5" borderId="19" xfId="0" applyFont="1" applyFill="1" applyBorder="1" applyAlignment="1">
      <alignment horizontal="center" vertical="top" wrapText="1"/>
    </xf>
    <xf numFmtId="0" fontId="1" fillId="5" borderId="20" xfId="0" applyFont="1" applyFill="1" applyBorder="1" applyAlignment="1">
      <alignment horizontal="center" vertical="top" wrapText="1"/>
    </xf>
    <xf numFmtId="0" fontId="41" fillId="5" borderId="15" xfId="1" applyFont="1" applyFill="1" applyBorder="1" applyAlignment="1" applyProtection="1">
      <alignment horizontal="left" vertical="top" wrapText="1"/>
    </xf>
    <xf numFmtId="0" fontId="41" fillId="5" borderId="16" xfId="1" applyFont="1" applyFill="1" applyBorder="1" applyAlignment="1" applyProtection="1">
      <alignment horizontal="left" vertical="top" wrapText="1"/>
    </xf>
    <xf numFmtId="0" fontId="41" fillId="5" borderId="17" xfId="1" applyFont="1" applyFill="1" applyBorder="1" applyAlignment="1" applyProtection="1">
      <alignment horizontal="left" vertical="top" wrapText="1"/>
    </xf>
    <xf numFmtId="0" fontId="41" fillId="5" borderId="18" xfId="1" applyFont="1" applyFill="1" applyBorder="1" applyAlignment="1" applyProtection="1">
      <alignment horizontal="left" vertical="top" wrapText="1"/>
    </xf>
    <xf numFmtId="0" fontId="41" fillId="5" borderId="19" xfId="1" applyFont="1" applyFill="1" applyBorder="1" applyAlignment="1" applyProtection="1">
      <alignment horizontal="left" vertical="top" wrapText="1"/>
    </xf>
    <xf numFmtId="0" fontId="41" fillId="5" borderId="44" xfId="1" applyFont="1" applyFill="1" applyBorder="1" applyAlignment="1" applyProtection="1">
      <alignment horizontal="left" vertical="top" wrapText="1"/>
    </xf>
    <xf numFmtId="0" fontId="32" fillId="3" borderId="87" xfId="0" applyFont="1" applyFill="1" applyBorder="1" applyAlignment="1">
      <alignment horizontal="center" vertical="center" wrapText="1"/>
    </xf>
    <xf numFmtId="0" fontId="32" fillId="3" borderId="78" xfId="0" applyFont="1" applyFill="1" applyBorder="1" applyAlignment="1">
      <alignment horizontal="center" vertical="center" wrapText="1"/>
    </xf>
    <xf numFmtId="0" fontId="32" fillId="3" borderId="79" xfId="0" applyFont="1" applyFill="1" applyBorder="1" applyAlignment="1">
      <alignment horizontal="center" vertical="center" wrapText="1"/>
    </xf>
    <xf numFmtId="0" fontId="32" fillId="3" borderId="88" xfId="0" applyFont="1" applyFill="1" applyBorder="1" applyAlignment="1">
      <alignment horizontal="center" vertical="center" wrapText="1"/>
    </xf>
    <xf numFmtId="0" fontId="32" fillId="3" borderId="0" xfId="0" applyFont="1" applyFill="1" applyAlignment="1">
      <alignment horizontal="center" vertical="center" wrapText="1"/>
    </xf>
    <xf numFmtId="0" fontId="32" fillId="3" borderId="80" xfId="0" applyFont="1" applyFill="1" applyBorder="1" applyAlignment="1">
      <alignment horizontal="center" vertical="center" wrapText="1"/>
    </xf>
    <xf numFmtId="0" fontId="32" fillId="3" borderId="89"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32" fillId="3" borderId="82" xfId="0" applyFont="1" applyFill="1" applyBorder="1" applyAlignment="1">
      <alignment horizontal="center" vertical="center" wrapText="1"/>
    </xf>
    <xf numFmtId="0" fontId="33" fillId="3" borderId="18" xfId="0" applyFont="1" applyFill="1" applyBorder="1" applyAlignment="1">
      <alignment horizontal="right" vertical="center"/>
    </xf>
    <xf numFmtId="0" fontId="33" fillId="3" borderId="19" xfId="0" applyFont="1" applyFill="1" applyBorder="1" applyAlignment="1">
      <alignment horizontal="right" vertical="center"/>
    </xf>
    <xf numFmtId="0" fontId="33" fillId="3" borderId="20" xfId="0" applyFont="1" applyFill="1" applyBorder="1" applyAlignment="1">
      <alignment horizontal="right" vertical="center"/>
    </xf>
    <xf numFmtId="0" fontId="39" fillId="0" borderId="42" xfId="0" applyFont="1" applyBorder="1" applyAlignment="1">
      <alignment horizontal="center" vertical="center"/>
    </xf>
    <xf numFmtId="0" fontId="39" fillId="0" borderId="25" xfId="0" applyFont="1" applyBorder="1" applyAlignment="1">
      <alignment horizontal="center" vertical="center"/>
    </xf>
    <xf numFmtId="0" fontId="39" fillId="0" borderId="31" xfId="0" applyFont="1" applyBorder="1" applyAlignment="1">
      <alignment horizontal="center" vertical="center"/>
    </xf>
    <xf numFmtId="42" fontId="33" fillId="4" borderId="30" xfId="0" applyNumberFormat="1" applyFont="1" applyFill="1" applyBorder="1" applyAlignment="1">
      <alignment horizontal="right" vertical="center" wrapText="1"/>
    </xf>
    <xf numFmtId="42" fontId="33" fillId="4" borderId="27" xfId="0" applyNumberFormat="1" applyFont="1" applyFill="1" applyBorder="1" applyAlignment="1">
      <alignment horizontal="right" vertical="center" wrapText="1"/>
    </xf>
    <xf numFmtId="42" fontId="39" fillId="0" borderId="30" xfId="0" applyNumberFormat="1" applyFont="1" applyBorder="1" applyAlignment="1">
      <alignment horizontal="center" vertical="center"/>
    </xf>
    <xf numFmtId="42" fontId="39" fillId="0" borderId="27" xfId="0" applyNumberFormat="1" applyFont="1" applyBorder="1" applyAlignment="1">
      <alignment horizontal="center" vertical="center"/>
    </xf>
    <xf numFmtId="0" fontId="27" fillId="4" borderId="25" xfId="0" applyFont="1" applyFill="1" applyBorder="1" applyAlignment="1">
      <alignment vertical="center" wrapText="1"/>
    </xf>
    <xf numFmtId="0" fontId="23" fillId="4" borderId="25" xfId="1" applyFill="1" applyBorder="1" applyAlignment="1" applyProtection="1">
      <alignment horizontal="center" vertical="center" wrapText="1"/>
    </xf>
    <xf numFmtId="0" fontId="23" fillId="4" borderId="31" xfId="1" applyFill="1" applyBorder="1" applyAlignment="1" applyProtection="1">
      <alignment horizontal="center" vertical="center" wrapText="1"/>
    </xf>
    <xf numFmtId="0" fontId="23" fillId="4" borderId="19" xfId="1" applyFill="1" applyBorder="1" applyAlignment="1" applyProtection="1">
      <alignment horizontal="center" vertical="center" wrapText="1"/>
    </xf>
    <xf numFmtId="0" fontId="23" fillId="4" borderId="20" xfId="1" applyFill="1" applyBorder="1" applyAlignment="1" applyProtection="1">
      <alignment horizontal="center" vertical="center" wrapText="1"/>
    </xf>
    <xf numFmtId="0" fontId="25" fillId="4" borderId="42" xfId="0" applyFont="1" applyFill="1" applyBorder="1" applyAlignment="1">
      <alignment horizontal="center" vertical="center" wrapText="1"/>
    </xf>
    <xf numFmtId="0" fontId="25" fillId="4" borderId="25" xfId="0" applyFont="1" applyFill="1" applyBorder="1" applyAlignment="1">
      <alignment horizontal="center" vertical="center" wrapText="1"/>
    </xf>
    <xf numFmtId="0" fontId="25" fillId="4" borderId="18" xfId="0" applyFont="1" applyFill="1" applyBorder="1" applyAlignment="1">
      <alignment horizontal="center" vertical="center" wrapText="1"/>
    </xf>
    <xf numFmtId="0" fontId="25" fillId="4" borderId="19" xfId="0" applyFont="1" applyFill="1" applyBorder="1" applyAlignment="1">
      <alignment horizontal="center" vertical="center" wrapText="1"/>
    </xf>
    <xf numFmtId="0" fontId="36" fillId="2" borderId="52" xfId="0" quotePrefix="1" applyFont="1" applyFill="1" applyBorder="1" applyAlignment="1" applyProtection="1">
      <alignment horizontal="center" vertical="center" wrapText="1"/>
      <protection locked="0"/>
    </xf>
    <xf numFmtId="0" fontId="36" fillId="2" borderId="41" xfId="0" applyFont="1" applyFill="1" applyBorder="1" applyAlignment="1" applyProtection="1">
      <alignment horizontal="center" vertical="center" wrapText="1"/>
      <protection locked="0"/>
    </xf>
    <xf numFmtId="0" fontId="32" fillId="4" borderId="30" xfId="0" applyFont="1" applyFill="1" applyBorder="1" applyAlignment="1">
      <alignment horizontal="center" vertical="center"/>
    </xf>
    <xf numFmtId="0" fontId="32" fillId="4" borderId="14" xfId="0" applyFont="1" applyFill="1" applyBorder="1" applyAlignment="1">
      <alignment horizontal="center" vertical="center"/>
    </xf>
    <xf numFmtId="0" fontId="32" fillId="4" borderId="41" xfId="0" applyFont="1" applyFill="1" applyBorder="1" applyAlignment="1">
      <alignment horizontal="center" vertical="center"/>
    </xf>
    <xf numFmtId="0" fontId="25" fillId="0" borderId="63" xfId="0" applyFont="1" applyBorder="1" applyAlignment="1">
      <alignment horizontal="left" vertical="center" wrapText="1"/>
    </xf>
    <xf numFmtId="0" fontId="25" fillId="0" borderId="68" xfId="0" applyFont="1" applyBorder="1" applyAlignment="1">
      <alignment horizontal="left" vertical="center" wrapText="1"/>
    </xf>
    <xf numFmtId="0" fontId="25" fillId="0" borderId="64" xfId="0" applyFont="1" applyBorder="1" applyAlignment="1">
      <alignment horizontal="left" vertical="center" wrapText="1"/>
    </xf>
    <xf numFmtId="0" fontId="25" fillId="2" borderId="24" xfId="0" applyFont="1" applyFill="1" applyBorder="1" applyAlignment="1" applyProtection="1">
      <alignment horizontal="left"/>
      <protection locked="0"/>
    </xf>
    <xf numFmtId="0" fontId="25" fillId="2" borderId="37" xfId="0" applyFont="1" applyFill="1" applyBorder="1" applyAlignment="1" applyProtection="1">
      <alignment horizontal="left"/>
      <protection locked="0"/>
    </xf>
    <xf numFmtId="0" fontId="25" fillId="2" borderId="28" xfId="0" applyFont="1" applyFill="1" applyBorder="1" applyAlignment="1" applyProtection="1">
      <alignment horizontal="left"/>
      <protection locked="0"/>
    </xf>
    <xf numFmtId="0" fontId="38" fillId="4" borderId="65" xfId="0" applyFont="1" applyFill="1" applyBorder="1" applyAlignment="1">
      <alignment horizontal="center" wrapText="1"/>
    </xf>
    <xf numFmtId="0" fontId="38" fillId="4" borderId="66" xfId="0" applyFont="1" applyFill="1" applyBorder="1" applyAlignment="1">
      <alignment horizontal="center" wrapText="1"/>
    </xf>
    <xf numFmtId="0" fontId="38" fillId="4" borderId="67" xfId="0" applyFont="1" applyFill="1" applyBorder="1" applyAlignment="1">
      <alignment horizontal="center" wrapText="1"/>
    </xf>
    <xf numFmtId="0" fontId="25" fillId="0" borderId="63" xfId="0" applyFont="1" applyBorder="1" applyAlignment="1">
      <alignment horizontal="left"/>
    </xf>
    <xf numFmtId="0" fontId="25" fillId="0" borderId="68" xfId="0" applyFont="1" applyBorder="1" applyAlignment="1">
      <alignment horizontal="left"/>
    </xf>
    <xf numFmtId="0" fontId="25" fillId="0" borderId="64" xfId="0" applyFont="1" applyBorder="1" applyAlignment="1">
      <alignment horizontal="left"/>
    </xf>
    <xf numFmtId="14" fontId="25" fillId="3" borderId="24" xfId="0" applyNumberFormat="1" applyFont="1" applyFill="1" applyBorder="1" applyAlignment="1">
      <alignment horizontal="left" vertical="center" wrapText="1"/>
    </xf>
    <xf numFmtId="14" fontId="25" fillId="3" borderId="28" xfId="0" applyNumberFormat="1" applyFont="1" applyFill="1" applyBorder="1" applyAlignment="1">
      <alignment horizontal="left" vertical="center" wrapText="1"/>
    </xf>
    <xf numFmtId="166" fontId="25" fillId="2" borderId="24" xfId="0" applyNumberFormat="1" applyFont="1" applyFill="1" applyBorder="1" applyAlignment="1" applyProtection="1">
      <alignment horizontal="left" vertical="center" wrapText="1"/>
      <protection locked="0"/>
    </xf>
    <xf numFmtId="166" fontId="25" fillId="2" borderId="26" xfId="0" applyNumberFormat="1" applyFont="1" applyFill="1" applyBorder="1" applyAlignment="1" applyProtection="1">
      <alignment horizontal="left" vertical="center" wrapText="1"/>
      <protection locked="0"/>
    </xf>
    <xf numFmtId="0" fontId="25" fillId="2" borderId="26" xfId="0" applyFont="1" applyFill="1" applyBorder="1" applyAlignment="1" applyProtection="1">
      <alignment horizontal="left"/>
      <protection locked="0"/>
    </xf>
    <xf numFmtId="14" fontId="25" fillId="2" borderId="24" xfId="0" applyNumberFormat="1" applyFont="1" applyFill="1" applyBorder="1" applyAlignment="1" applyProtection="1">
      <alignment horizontal="left"/>
      <protection locked="0"/>
    </xf>
    <xf numFmtId="0" fontId="25" fillId="0" borderId="56" xfId="0" applyFont="1" applyBorder="1" applyAlignment="1">
      <alignment horizontal="left"/>
    </xf>
    <xf numFmtId="0" fontId="25" fillId="0" borderId="57" xfId="0" applyFont="1" applyBorder="1" applyAlignment="1">
      <alignment horizontal="left"/>
    </xf>
    <xf numFmtId="0" fontId="25" fillId="0" borderId="58" xfId="0" applyFont="1" applyBorder="1" applyAlignment="1">
      <alignment horizontal="left"/>
    </xf>
    <xf numFmtId="14" fontId="25" fillId="2" borderId="26" xfId="0" applyNumberFormat="1" applyFont="1" applyFill="1" applyBorder="1" applyAlignment="1" applyProtection="1">
      <alignment horizontal="left" vertical="center" wrapText="1"/>
      <protection locked="0"/>
    </xf>
    <xf numFmtId="0" fontId="0" fillId="2" borderId="24" xfId="0" applyFill="1" applyBorder="1" applyAlignment="1" applyProtection="1">
      <alignment horizontal="center"/>
      <protection locked="0"/>
    </xf>
    <xf numFmtId="0" fontId="0" fillId="2" borderId="26" xfId="0" applyFill="1" applyBorder="1" applyAlignment="1" applyProtection="1">
      <alignment horizontal="center"/>
      <protection locked="0"/>
    </xf>
    <xf numFmtId="0" fontId="25" fillId="3" borderId="18" xfId="0" applyFont="1" applyFill="1" applyBorder="1" applyAlignment="1">
      <alignment horizontal="center" vertical="center"/>
    </xf>
    <xf numFmtId="0" fontId="25" fillId="3" borderId="19" xfId="0" applyFont="1" applyFill="1" applyBorder="1" applyAlignment="1">
      <alignment horizontal="center" vertical="center"/>
    </xf>
    <xf numFmtId="0" fontId="25" fillId="3" borderId="44" xfId="0" applyFont="1" applyFill="1" applyBorder="1" applyAlignment="1">
      <alignment horizontal="center" vertical="center"/>
    </xf>
    <xf numFmtId="0" fontId="32" fillId="3" borderId="30" xfId="0" applyFont="1" applyFill="1" applyBorder="1" applyAlignment="1">
      <alignment horizontal="center" vertical="center"/>
    </xf>
    <xf numFmtId="42" fontId="32" fillId="0" borderId="24" xfId="0" applyNumberFormat="1" applyFont="1" applyBorder="1" applyAlignment="1">
      <alignment horizontal="right" vertical="center"/>
    </xf>
    <xf numFmtId="42" fontId="32" fillId="0" borderId="37" xfId="0" applyNumberFormat="1" applyFont="1" applyBorder="1" applyAlignment="1">
      <alignment horizontal="right" vertical="center"/>
    </xf>
    <xf numFmtId="42" fontId="32" fillId="2" borderId="40" xfId="0" applyNumberFormat="1" applyFont="1" applyFill="1" applyBorder="1" applyAlignment="1" applyProtection="1">
      <alignment horizontal="left" vertical="center" shrinkToFit="1"/>
      <protection locked="0"/>
    </xf>
    <xf numFmtId="42" fontId="32" fillId="2" borderId="20" xfId="0" applyNumberFormat="1" applyFont="1" applyFill="1" applyBorder="1" applyAlignment="1" applyProtection="1">
      <alignment horizontal="left" vertical="center" shrinkToFit="1"/>
      <protection locked="0"/>
    </xf>
    <xf numFmtId="0" fontId="29" fillId="0" borderId="1" xfId="0" applyFont="1" applyBorder="1" applyAlignment="1">
      <alignment horizontal="center" vertical="center" wrapText="1"/>
    </xf>
    <xf numFmtId="0" fontId="29" fillId="0" borderId="46" xfId="0" applyFont="1" applyBorder="1" applyAlignment="1">
      <alignment horizontal="center" vertical="center" wrapText="1"/>
    </xf>
    <xf numFmtId="0" fontId="29" fillId="0" borderId="59" xfId="0" applyFont="1" applyBorder="1" applyAlignment="1">
      <alignment horizontal="center" vertical="center" wrapText="1"/>
    </xf>
    <xf numFmtId="0" fontId="29" fillId="0" borderId="48" xfId="0" applyFont="1" applyBorder="1" applyAlignment="1">
      <alignment horizontal="center" vertical="center" wrapText="1"/>
    </xf>
    <xf numFmtId="0" fontId="25" fillId="3" borderId="60" xfId="0" applyFont="1" applyFill="1" applyBorder="1" applyAlignment="1">
      <alignment horizontal="left" vertical="center"/>
    </xf>
    <xf numFmtId="0" fontId="25" fillId="3" borderId="61" xfId="0" applyFont="1" applyFill="1" applyBorder="1" applyAlignment="1">
      <alignment horizontal="left" vertical="center"/>
    </xf>
    <xf numFmtId="0" fontId="25" fillId="3" borderId="62" xfId="0" applyFont="1" applyFill="1" applyBorder="1" applyAlignment="1">
      <alignment horizontal="left" vertical="center"/>
    </xf>
    <xf numFmtId="0" fontId="32" fillId="0" borderId="37" xfId="0" applyFont="1" applyBorder="1" applyAlignment="1">
      <alignment horizontal="right" vertical="center"/>
    </xf>
    <xf numFmtId="0" fontId="25" fillId="0" borderId="3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40"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0" xfId="0" applyFont="1" applyBorder="1" applyAlignment="1">
      <alignment horizontal="center" vertical="center" wrapText="1"/>
    </xf>
    <xf numFmtId="0" fontId="46" fillId="0" borderId="19" xfId="0" applyFont="1" applyBorder="1" applyAlignment="1">
      <alignment horizontal="right" vertical="center"/>
    </xf>
    <xf numFmtId="0" fontId="32" fillId="0" borderId="19" xfId="0" applyFont="1" applyBorder="1" applyAlignment="1">
      <alignment horizontal="right" vertical="center"/>
    </xf>
    <xf numFmtId="0" fontId="32" fillId="0" borderId="44" xfId="0" applyFont="1" applyBorder="1" applyAlignment="1">
      <alignment horizontal="right" vertical="center"/>
    </xf>
    <xf numFmtId="42" fontId="25" fillId="3" borderId="24" xfId="0" applyNumberFormat="1" applyFont="1" applyFill="1" applyBorder="1" applyAlignment="1" applyProtection="1">
      <alignment horizontal="right" vertical="center"/>
      <protection hidden="1"/>
    </xf>
    <xf numFmtId="42" fontId="25" fillId="3" borderId="26" xfId="0" applyNumberFormat="1" applyFont="1" applyFill="1" applyBorder="1" applyAlignment="1" applyProtection="1">
      <alignment horizontal="right" vertical="center"/>
      <protection hidden="1"/>
    </xf>
    <xf numFmtId="42" fontId="25" fillId="0" borderId="24" xfId="0" applyNumberFormat="1" applyFont="1" applyBorder="1" applyAlignment="1">
      <alignment horizontal="right" vertical="center"/>
    </xf>
    <xf numFmtId="42" fontId="25" fillId="0" borderId="26" xfId="0" applyNumberFormat="1" applyFont="1" applyBorder="1" applyAlignment="1">
      <alignment horizontal="right" vertical="center"/>
    </xf>
    <xf numFmtId="42" fontId="25" fillId="0" borderId="31" xfId="0" applyNumberFormat="1" applyFont="1" applyBorder="1" applyAlignment="1">
      <alignment horizontal="right" vertical="center"/>
    </xf>
    <xf numFmtId="42" fontId="25" fillId="0" borderId="20" xfId="0" applyNumberFormat="1" applyFont="1" applyBorder="1" applyAlignment="1">
      <alignment horizontal="right" vertical="center"/>
    </xf>
    <xf numFmtId="0" fontId="29" fillId="0" borderId="50" xfId="0" applyFont="1" applyBorder="1" applyAlignment="1">
      <alignment horizontal="center" vertical="center" wrapText="1"/>
    </xf>
    <xf numFmtId="0" fontId="29" fillId="0" borderId="51" xfId="0" applyFont="1" applyBorder="1" applyAlignment="1">
      <alignment horizontal="center" vertical="center" wrapText="1"/>
    </xf>
    <xf numFmtId="6" fontId="25" fillId="2" borderId="36" xfId="0" applyNumberFormat="1" applyFont="1" applyFill="1" applyBorder="1" applyAlignment="1" applyProtection="1">
      <alignment horizontal="center" vertical="center"/>
      <protection locked="0"/>
    </xf>
    <xf numFmtId="6" fontId="25" fillId="2" borderId="16" xfId="0" applyNumberFormat="1" applyFont="1" applyFill="1" applyBorder="1" applyAlignment="1" applyProtection="1">
      <alignment horizontal="center" vertical="center"/>
      <protection locked="0"/>
    </xf>
    <xf numFmtId="6" fontId="25" fillId="2" borderId="17" xfId="0" applyNumberFormat="1" applyFont="1" applyFill="1" applyBorder="1" applyAlignment="1" applyProtection="1">
      <alignment horizontal="center" vertical="center"/>
      <protection locked="0"/>
    </xf>
    <xf numFmtId="0" fontId="32" fillId="0" borderId="49" xfId="0" applyFont="1" applyBorder="1" applyAlignment="1">
      <alignment horizontal="center" vertical="center"/>
    </xf>
    <xf numFmtId="0" fontId="32" fillId="0" borderId="37" xfId="0" applyFont="1" applyBorder="1" applyAlignment="1">
      <alignment horizontal="center" vertical="center"/>
    </xf>
    <xf numFmtId="42" fontId="33" fillId="0" borderId="52" xfId="0" applyNumberFormat="1" applyFont="1" applyBorder="1" applyAlignment="1">
      <alignment horizontal="right" vertical="center"/>
    </xf>
    <xf numFmtId="42" fontId="33" fillId="0" borderId="27" xfId="0" applyNumberFormat="1" applyFont="1" applyBorder="1" applyAlignment="1">
      <alignment horizontal="right" vertical="center"/>
    </xf>
    <xf numFmtId="0" fontId="25" fillId="2" borderId="49" xfId="0" applyFont="1" applyFill="1" applyBorder="1" applyAlignment="1" applyProtection="1">
      <alignment horizontal="left" vertical="center"/>
      <protection locked="0"/>
    </xf>
    <xf numFmtId="0" fontId="25" fillId="2" borderId="28" xfId="0" applyFont="1" applyFill="1" applyBorder="1" applyAlignment="1" applyProtection="1">
      <alignment horizontal="left" vertical="center"/>
      <protection locked="0"/>
    </xf>
    <xf numFmtId="0" fontId="32" fillId="0" borderId="42" xfId="0" applyFont="1" applyBorder="1" applyAlignment="1">
      <alignment horizontal="center" vertical="center"/>
    </xf>
    <xf numFmtId="0" fontId="32" fillId="0" borderId="25" xfId="0" applyFont="1" applyBorder="1" applyAlignment="1">
      <alignment horizontal="center" vertical="center"/>
    </xf>
    <xf numFmtId="0" fontId="32" fillId="0" borderId="43" xfId="0" applyFont="1" applyBorder="1" applyAlignment="1">
      <alignment horizontal="center" vertical="center"/>
    </xf>
    <xf numFmtId="0" fontId="32" fillId="0" borderId="18" xfId="0" applyFont="1" applyBorder="1" applyAlignment="1">
      <alignment horizontal="center" vertical="center"/>
    </xf>
    <xf numFmtId="0" fontId="32" fillId="0" borderId="19" xfId="0" applyFont="1" applyBorder="1" applyAlignment="1">
      <alignment horizontal="center" vertical="center"/>
    </xf>
    <xf numFmtId="0" fontId="32" fillId="0" borderId="44" xfId="0" applyFont="1" applyBorder="1" applyAlignment="1">
      <alignment horizontal="center" vertical="center"/>
    </xf>
    <xf numFmtId="0" fontId="29" fillId="0" borderId="45" xfId="0" applyFont="1" applyBorder="1" applyAlignment="1">
      <alignment horizontal="center" vertical="center" wrapText="1"/>
    </xf>
    <xf numFmtId="0" fontId="29" fillId="0" borderId="0" xfId="0" applyFont="1" applyAlignment="1">
      <alignment horizontal="center" vertical="center" wrapText="1"/>
    </xf>
    <xf numFmtId="0" fontId="29" fillId="0" borderId="47" xfId="0" applyFont="1" applyBorder="1" applyAlignment="1">
      <alignment horizontal="center" vertical="center" wrapText="1"/>
    </xf>
    <xf numFmtId="0" fontId="29" fillId="0" borderId="53" xfId="0" applyFont="1" applyBorder="1" applyAlignment="1">
      <alignment horizontal="center" vertical="center" wrapText="1"/>
    </xf>
    <xf numFmtId="42" fontId="25" fillId="2" borderId="28" xfId="0" applyNumberFormat="1" applyFont="1" applyFill="1" applyBorder="1" applyAlignment="1" applyProtection="1">
      <alignment horizontal="center" vertical="center"/>
      <protection locked="0"/>
    </xf>
    <xf numFmtId="6" fontId="25" fillId="2" borderId="24" xfId="0" applyNumberFormat="1" applyFont="1" applyFill="1" applyBorder="1" applyAlignment="1" applyProtection="1">
      <alignment horizontal="center" vertical="center"/>
      <protection locked="0"/>
    </xf>
    <xf numFmtId="6" fontId="25" fillId="2" borderId="37" xfId="0" applyNumberFormat="1" applyFont="1" applyFill="1" applyBorder="1" applyAlignment="1" applyProtection="1">
      <alignment horizontal="center" vertical="center"/>
      <protection locked="0"/>
    </xf>
    <xf numFmtId="6" fontId="25" fillId="2" borderId="28" xfId="0" applyNumberFormat="1" applyFont="1" applyFill="1" applyBorder="1" applyAlignment="1" applyProtection="1">
      <alignment horizontal="center" vertical="center"/>
      <protection locked="0"/>
    </xf>
    <xf numFmtId="42" fontId="33" fillId="0" borderId="30" xfId="0" applyNumberFormat="1" applyFont="1" applyBorder="1" applyAlignment="1">
      <alignment horizontal="right" vertical="center"/>
    </xf>
    <xf numFmtId="42" fontId="25" fillId="2" borderId="36" xfId="0" applyNumberFormat="1" applyFont="1" applyFill="1" applyBorder="1" applyAlignment="1" applyProtection="1">
      <alignment horizontal="center" vertical="center"/>
      <protection locked="0"/>
    </xf>
    <xf numFmtId="42" fontId="25" fillId="2" borderId="17" xfId="0" applyNumberFormat="1" applyFont="1" applyFill="1" applyBorder="1" applyAlignment="1" applyProtection="1">
      <alignment horizontal="center" vertical="center"/>
      <protection locked="0"/>
    </xf>
    <xf numFmtId="0" fontId="25" fillId="0" borderId="30" xfId="0" applyFont="1" applyBorder="1" applyAlignment="1">
      <alignment horizontal="center" vertical="center"/>
    </xf>
    <xf numFmtId="0" fontId="25" fillId="0" borderId="14" xfId="0" applyFont="1" applyBorder="1" applyAlignment="1">
      <alignment horizontal="center" vertical="center"/>
    </xf>
    <xf numFmtId="0" fontId="25" fillId="0" borderId="27" xfId="0" applyFont="1" applyBorder="1" applyAlignment="1">
      <alignment horizontal="center" vertical="center"/>
    </xf>
    <xf numFmtId="0" fontId="25" fillId="2" borderId="15" xfId="0" applyFont="1" applyFill="1" applyBorder="1" applyAlignment="1" applyProtection="1">
      <alignment horizontal="left" vertical="center"/>
      <protection locked="0"/>
    </xf>
    <xf numFmtId="0" fontId="25" fillId="2" borderId="17" xfId="0" applyFont="1" applyFill="1" applyBorder="1" applyAlignment="1" applyProtection="1">
      <alignment horizontal="left" vertical="center"/>
      <protection locked="0"/>
    </xf>
    <xf numFmtId="0" fontId="32" fillId="0" borderId="30" xfId="0" applyFont="1" applyBorder="1" applyAlignment="1">
      <alignment horizontal="center" vertical="center"/>
    </xf>
    <xf numFmtId="0" fontId="32" fillId="0" borderId="14" xfId="0" applyFont="1" applyBorder="1" applyAlignment="1">
      <alignment horizontal="center" vertical="center"/>
    </xf>
    <xf numFmtId="0" fontId="32" fillId="0" borderId="41" xfId="0" applyFont="1" applyBorder="1" applyAlignment="1">
      <alignment horizontal="center" vertical="center"/>
    </xf>
    <xf numFmtId="42" fontId="33" fillId="0" borderId="39" xfId="0" applyNumberFormat="1" applyFont="1" applyBorder="1" applyAlignment="1">
      <alignment horizontal="center" vertical="center"/>
    </xf>
    <xf numFmtId="42" fontId="33" fillId="0" borderId="31" xfId="0" applyNumberFormat="1" applyFont="1" applyBorder="1" applyAlignment="1">
      <alignment horizontal="center" vertical="center"/>
    </xf>
    <xf numFmtId="42" fontId="33" fillId="0" borderId="40" xfId="0" applyNumberFormat="1" applyFont="1" applyBorder="1" applyAlignment="1">
      <alignment horizontal="center" vertical="center"/>
    </xf>
    <xf numFmtId="42" fontId="33" fillId="0" borderId="20" xfId="0" applyNumberFormat="1" applyFont="1" applyBorder="1" applyAlignment="1">
      <alignment horizontal="center" vertical="center"/>
    </xf>
    <xf numFmtId="0" fontId="32" fillId="3" borderId="42" xfId="0" applyFont="1" applyFill="1" applyBorder="1" applyAlignment="1">
      <alignment horizontal="center" vertical="center"/>
    </xf>
    <xf numFmtId="0" fontId="32" fillId="3" borderId="25" xfId="0" applyFont="1" applyFill="1" applyBorder="1" applyAlignment="1">
      <alignment horizontal="center" vertical="center"/>
    </xf>
    <xf numFmtId="0" fontId="32" fillId="3" borderId="43" xfId="0" applyFont="1" applyFill="1" applyBorder="1" applyAlignment="1">
      <alignment horizontal="center" vertical="center"/>
    </xf>
    <xf numFmtId="0" fontId="32" fillId="3" borderId="18" xfId="0" applyFont="1" applyFill="1" applyBorder="1" applyAlignment="1">
      <alignment horizontal="center" vertical="center"/>
    </xf>
    <xf numFmtId="0" fontId="32" fillId="3" borderId="19" xfId="0" applyFont="1" applyFill="1" applyBorder="1" applyAlignment="1">
      <alignment horizontal="center" vertical="center"/>
    </xf>
    <xf numFmtId="0" fontId="32" fillId="3" borderId="44" xfId="0" applyFont="1" applyFill="1" applyBorder="1" applyAlignment="1">
      <alignment horizontal="center" vertical="center"/>
    </xf>
    <xf numFmtId="0" fontId="32" fillId="0" borderId="20" xfId="0" applyFont="1" applyBorder="1" applyAlignment="1">
      <alignment horizontal="center" vertical="center"/>
    </xf>
    <xf numFmtId="0" fontId="33" fillId="0" borderId="42" xfId="0" applyFont="1" applyBorder="1" applyAlignment="1">
      <alignment horizontal="center" vertical="center"/>
    </xf>
    <xf numFmtId="0" fontId="33" fillId="0" borderId="25" xfId="0" applyFont="1" applyBorder="1" applyAlignment="1">
      <alignment horizontal="center" vertical="center"/>
    </xf>
    <xf numFmtId="0" fontId="33" fillId="0" borderId="43"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44" xfId="0" applyFont="1" applyBorder="1" applyAlignment="1">
      <alignment horizontal="center" vertical="center"/>
    </xf>
    <xf numFmtId="0" fontId="25" fillId="0" borderId="24" xfId="0" applyFont="1" applyBorder="1" applyAlignment="1"/>
    <xf numFmtId="0" fontId="25" fillId="0" borderId="28" xfId="0" applyFont="1" applyBorder="1" applyAlignment="1"/>
  </cellXfs>
  <cellStyles count="3">
    <cellStyle name="Hyperlink" xfId="1" builtinId="8"/>
    <cellStyle name="Standaard" xfId="0" builtinId="0"/>
    <cellStyle name="Standaard 2" xfId="2" xr:uid="{7F39DE59-8D19-4331-826F-92CBDEBB1B9A}"/>
  </cellStyles>
  <dxfs count="3">
    <dxf>
      <font>
        <b/>
        <i val="0"/>
        <color rgb="FFFF0000"/>
      </font>
      <fill>
        <patternFill patternType="none">
          <bgColor indexed="65"/>
        </patternFill>
      </fill>
    </dxf>
    <dxf>
      <font>
        <color theme="0"/>
      </font>
    </dxf>
    <dxf>
      <font>
        <b/>
        <i val="0"/>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552450</xdr:colOff>
      <xdr:row>1</xdr:row>
      <xdr:rowOff>85725</xdr:rowOff>
    </xdr:from>
    <xdr:to>
      <xdr:col>15</xdr:col>
      <xdr:colOff>352425</xdr:colOff>
      <xdr:row>2</xdr:row>
      <xdr:rowOff>238125</xdr:rowOff>
    </xdr:to>
    <xdr:pic>
      <xdr:nvPicPr>
        <xdr:cNvPr id="17473" name="Picture 2" descr="Voorbeeld van afbeelding">
          <a:extLst>
            <a:ext uri="{FF2B5EF4-FFF2-40B4-BE49-F238E27FC236}">
              <a16:creationId xmlns:a16="http://schemas.microsoft.com/office/drawing/2014/main" id="{AB6D2DFE-A49D-AEEE-6BE6-C27286B33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6375" y="295275"/>
          <a:ext cx="3476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oedselbankgooi.n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68C97-A0ED-4D06-8549-7E617DE9509E}">
  <sheetPr codeName="Blad1">
    <tabColor theme="0"/>
    <pageSetUpPr fitToPage="1"/>
  </sheetPr>
  <dimension ref="A1:BO152"/>
  <sheetViews>
    <sheetView showGridLines="0" tabSelected="1" zoomScale="85" zoomScaleNormal="85" zoomScalePageLayoutView="92" workbookViewId="0">
      <selection activeCell="X14" sqref="X14"/>
    </sheetView>
  </sheetViews>
  <sheetFormatPr defaultColWidth="8.85546875" defaultRowHeight="15"/>
  <cols>
    <col min="1" max="1" width="1.7109375" customWidth="1" collapsed="1"/>
    <col min="2" max="2" width="9.42578125" customWidth="1" collapsed="1"/>
    <col min="3" max="3" width="5.5703125" customWidth="1" collapsed="1"/>
    <col min="4" max="4" width="10.5703125" customWidth="1" collapsed="1"/>
    <col min="5" max="5" width="16.42578125" customWidth="1" collapsed="1"/>
    <col min="6" max="6" width="17" customWidth="1" collapsed="1"/>
    <col min="7" max="7" width="3.42578125" customWidth="1" collapsed="1"/>
    <col min="8" max="8" width="6.85546875" customWidth="1" collapsed="1"/>
    <col min="9" max="9" width="9" customWidth="1" collapsed="1"/>
    <col min="10" max="10" width="9.140625" customWidth="1" collapsed="1"/>
    <col min="11" max="11" width="2.42578125" customWidth="1" collapsed="1"/>
    <col min="12" max="12" width="13.7109375" customWidth="1" collapsed="1"/>
    <col min="13" max="13" width="10.42578125" customWidth="1" collapsed="1"/>
    <col min="14" max="14" width="4.42578125" customWidth="1" collapsed="1"/>
    <col min="15" max="15" width="6" customWidth="1" collapsed="1"/>
    <col min="16" max="16" width="5.42578125" customWidth="1" collapsed="1"/>
    <col min="17" max="17" width="9.140625" customWidth="1" collapsed="1"/>
    <col min="18" max="18" width="13.28515625" customWidth="1" collapsed="1"/>
    <col min="19" max="19" width="13.7109375" customWidth="1" collapsed="1"/>
    <col min="20" max="20" width="12.42578125" customWidth="1" collapsed="1"/>
    <col min="21" max="21" width="8.85546875" customWidth="1"/>
    <col min="22" max="22" width="11.28515625" customWidth="1" collapsed="1"/>
    <col min="23" max="23" width="8.85546875" customWidth="1" collapsed="1"/>
    <col min="24" max="24" width="11.5703125" customWidth="1" collapsed="1"/>
    <col min="25" max="25" width="12.7109375" customWidth="1" collapsed="1"/>
    <col min="26" max="29" width="8.85546875" customWidth="1" collapsed="1"/>
    <col min="30" max="30" width="10.85546875" customWidth="1" collapsed="1"/>
    <col min="31" max="31" width="8.85546875" customWidth="1"/>
    <col min="32" max="32" width="9.140625" customWidth="1" collapsed="1"/>
    <col min="33" max="54" width="8.85546875" customWidth="1"/>
    <col min="55" max="55" width="95.85546875" customWidth="1"/>
    <col min="56" max="56" width="9.42578125" customWidth="1"/>
    <col min="57" max="57" width="13" customWidth="1"/>
    <col min="58" max="58" width="13.42578125" customWidth="1"/>
    <col min="59" max="59" width="7.5703125" customWidth="1"/>
    <col min="60" max="60" width="14.5703125" customWidth="1"/>
    <col min="61" max="61" width="9.85546875" customWidth="1"/>
    <col min="62" max="62" width="14.7109375" customWidth="1"/>
    <col min="63" max="63" width="8.42578125" hidden="1" customWidth="1"/>
    <col min="64" max="64" width="10.140625" hidden="1" customWidth="1"/>
    <col min="65" max="65" width="7.7109375" hidden="1" customWidth="1"/>
    <col min="66" max="66" width="6.140625" hidden="1" customWidth="1"/>
    <col min="67" max="67" width="8.85546875" hidden="1" customWidth="1"/>
    <col min="68" max="68" width="10" customWidth="1"/>
    <col min="69" max="69" width="12" customWidth="1"/>
    <col min="70" max="70" width="8.85546875" customWidth="1"/>
  </cols>
  <sheetData>
    <row r="1" spans="2:64" ht="16.5" thickBot="1">
      <c r="AE1" s="1"/>
      <c r="BB1" s="1" t="s">
        <v>0</v>
      </c>
      <c r="BC1" t="s">
        <v>1</v>
      </c>
      <c r="BD1" s="35">
        <f ca="1">TODAY()</f>
        <v>46007</v>
      </c>
      <c r="BF1" t="s">
        <v>2</v>
      </c>
    </row>
    <row r="2" spans="2:64" ht="23.25" customHeight="1">
      <c r="B2" s="141" t="s">
        <v>3</v>
      </c>
      <c r="C2" s="142"/>
      <c r="D2" s="142"/>
      <c r="E2" s="143"/>
      <c r="F2" s="294"/>
      <c r="G2" s="295"/>
      <c r="H2" s="295"/>
      <c r="I2" s="295"/>
      <c r="J2" s="295"/>
      <c r="K2" s="295"/>
      <c r="L2" s="295"/>
      <c r="M2" s="295"/>
      <c r="N2" s="295"/>
      <c r="O2" s="295"/>
      <c r="P2" s="295"/>
      <c r="Q2" s="295"/>
      <c r="R2" s="290" t="s">
        <v>4</v>
      </c>
      <c r="S2" s="290"/>
      <c r="T2" s="291"/>
      <c r="AE2" s="1"/>
      <c r="BB2" s="1" t="s">
        <v>5</v>
      </c>
      <c r="BC2" t="s">
        <v>6</v>
      </c>
      <c r="BF2" t="s">
        <v>7</v>
      </c>
      <c r="BI2" t="s">
        <v>8</v>
      </c>
      <c r="BL2" t="s">
        <v>9</v>
      </c>
    </row>
    <row r="3" spans="2:64" ht="26.25" customHeight="1" thickBot="1">
      <c r="B3" s="144"/>
      <c r="C3" s="145"/>
      <c r="D3" s="145"/>
      <c r="E3" s="146"/>
      <c r="F3" s="296"/>
      <c r="G3" s="297"/>
      <c r="H3" s="297"/>
      <c r="I3" s="297"/>
      <c r="J3" s="297"/>
      <c r="K3" s="297"/>
      <c r="L3" s="297"/>
      <c r="M3" s="297"/>
      <c r="N3" s="297"/>
      <c r="O3" s="297"/>
      <c r="P3" s="297"/>
      <c r="Q3" s="297"/>
      <c r="R3" s="292"/>
      <c r="S3" s="292"/>
      <c r="T3" s="293"/>
      <c r="AE3" s="1"/>
      <c r="BB3" s="1" t="s">
        <v>10</v>
      </c>
      <c r="BF3" t="s">
        <v>11</v>
      </c>
      <c r="BI3" t="s">
        <v>12</v>
      </c>
      <c r="BL3" t="s">
        <v>13</v>
      </c>
    </row>
    <row r="4" spans="2:64" ht="42" customHeight="1">
      <c r="B4" s="144"/>
      <c r="C4" s="145"/>
      <c r="D4" s="145"/>
      <c r="E4" s="146"/>
      <c r="F4" s="153" t="s">
        <v>14</v>
      </c>
      <c r="G4" s="154"/>
      <c r="H4" s="154"/>
      <c r="I4" s="154"/>
      <c r="J4" s="154"/>
      <c r="K4" s="154"/>
      <c r="L4" s="155"/>
      <c r="M4" s="300" t="s">
        <v>15</v>
      </c>
      <c r="N4" s="301"/>
      <c r="O4" s="301"/>
      <c r="P4" s="302"/>
      <c r="Q4" s="298"/>
      <c r="R4" s="299"/>
      <c r="S4" s="83" t="s">
        <v>16</v>
      </c>
      <c r="T4" s="44"/>
      <c r="U4" s="9"/>
      <c r="V4" s="7"/>
      <c r="W4" s="1"/>
      <c r="X4" s="1"/>
      <c r="Y4" s="9"/>
      <c r="Z4" s="9"/>
      <c r="AA4" s="9"/>
      <c r="AB4" s="9"/>
      <c r="AC4" s="9"/>
      <c r="AD4" s="9"/>
      <c r="AE4" s="1"/>
      <c r="BB4" s="1"/>
      <c r="BF4" t="s">
        <v>17</v>
      </c>
      <c r="BI4" t="s">
        <v>18</v>
      </c>
      <c r="BL4" t="s">
        <v>19</v>
      </c>
    </row>
    <row r="5" spans="2:64" ht="24" customHeight="1">
      <c r="B5" s="144"/>
      <c r="C5" s="145"/>
      <c r="D5" s="145"/>
      <c r="E5" s="146"/>
      <c r="F5" s="150" t="s">
        <v>20</v>
      </c>
      <c r="G5" s="151"/>
      <c r="H5" s="151"/>
      <c r="I5" s="151"/>
      <c r="J5" s="151"/>
      <c r="K5" s="151"/>
      <c r="L5" s="151"/>
      <c r="M5" s="152"/>
      <c r="N5" s="150" t="s">
        <v>21</v>
      </c>
      <c r="O5" s="151"/>
      <c r="P5" s="151"/>
      <c r="Q5" s="151"/>
      <c r="R5" s="151"/>
      <c r="S5" s="151"/>
      <c r="T5" s="152"/>
      <c r="U5" s="9"/>
      <c r="V5" s="13"/>
      <c r="W5" s="14"/>
      <c r="X5" s="13"/>
      <c r="Y5" s="13"/>
      <c r="Z5" s="14"/>
      <c r="AA5" s="9"/>
      <c r="AB5" s="9"/>
      <c r="AC5" s="9"/>
      <c r="AD5" s="9"/>
      <c r="AE5" s="1"/>
    </row>
    <row r="6" spans="2:64" ht="18" customHeight="1">
      <c r="B6" s="147"/>
      <c r="C6" s="148"/>
      <c r="D6" s="148"/>
      <c r="E6" s="149"/>
      <c r="F6" s="15" t="s">
        <v>22</v>
      </c>
      <c r="G6" s="156"/>
      <c r="H6" s="157"/>
      <c r="I6" s="157"/>
      <c r="J6" s="157"/>
      <c r="K6" s="157"/>
      <c r="L6" s="158"/>
      <c r="M6" s="4"/>
      <c r="N6" s="303" t="s">
        <v>23</v>
      </c>
      <c r="O6" s="304"/>
      <c r="P6" s="305"/>
      <c r="Q6" s="188"/>
      <c r="R6" s="186"/>
      <c r="S6" s="186"/>
      <c r="T6" s="187"/>
      <c r="U6" s="9"/>
      <c r="V6" s="16"/>
      <c r="W6" s="9"/>
      <c r="X6" s="9"/>
      <c r="Y6" s="9"/>
      <c r="Z6" s="9"/>
      <c r="AA6" s="9"/>
      <c r="AB6" s="9"/>
      <c r="AC6" s="9"/>
      <c r="AD6" s="9"/>
      <c r="AE6" s="1"/>
    </row>
    <row r="7" spans="2:64" ht="17.45" customHeight="1">
      <c r="B7" s="161"/>
      <c r="C7" s="162"/>
      <c r="D7" s="162"/>
      <c r="E7" s="163"/>
      <c r="F7" s="1" t="s">
        <v>24</v>
      </c>
      <c r="G7" s="156"/>
      <c r="H7" s="158"/>
      <c r="I7" s="159" t="s">
        <v>25</v>
      </c>
      <c r="J7" s="160"/>
      <c r="K7" s="156"/>
      <c r="L7" s="157"/>
      <c r="M7" s="164"/>
      <c r="N7" s="115" t="s">
        <v>26</v>
      </c>
      <c r="O7" s="116"/>
      <c r="P7" s="117"/>
      <c r="Q7" s="188"/>
      <c r="R7" s="186"/>
      <c r="S7" s="186"/>
      <c r="T7" s="187"/>
      <c r="U7" s="9"/>
      <c r="V7" s="1"/>
      <c r="W7" s="1"/>
      <c r="X7" s="1"/>
      <c r="Y7" s="1"/>
      <c r="Z7" s="1"/>
      <c r="AA7" s="9"/>
      <c r="AB7" s="9"/>
      <c r="AC7" s="9"/>
      <c r="AD7" s="9"/>
      <c r="AE7" s="1"/>
    </row>
    <row r="8" spans="2:64" ht="18" customHeight="1">
      <c r="B8" s="175" t="s">
        <v>27</v>
      </c>
      <c r="C8" s="176"/>
      <c r="D8" s="176"/>
      <c r="E8" s="177"/>
      <c r="F8" s="17" t="s">
        <v>28</v>
      </c>
      <c r="G8" s="156"/>
      <c r="H8" s="157"/>
      <c r="I8" s="157"/>
      <c r="J8" s="157"/>
      <c r="K8" s="157"/>
      <c r="L8" s="157"/>
      <c r="M8" s="164"/>
      <c r="N8" s="321" t="s">
        <v>29</v>
      </c>
      <c r="O8" s="322"/>
      <c r="P8" s="323"/>
      <c r="Q8" s="165"/>
      <c r="R8" s="166"/>
      <c r="S8" s="188"/>
      <c r="T8" s="187"/>
      <c r="U8" s="9"/>
      <c r="V8" s="1"/>
      <c r="W8" s="1"/>
      <c r="AC8" s="9"/>
      <c r="AD8" s="9"/>
      <c r="AE8" s="1"/>
      <c r="BB8" s="6" t="s">
        <v>30</v>
      </c>
      <c r="BC8" s="7" t="s">
        <v>31</v>
      </c>
    </row>
    <row r="9" spans="2:64" ht="18" customHeight="1" thickBot="1">
      <c r="B9" s="178"/>
      <c r="C9" s="176"/>
      <c r="D9" s="176"/>
      <c r="E9" s="177"/>
      <c r="F9" s="51" t="s">
        <v>29</v>
      </c>
      <c r="G9" s="165"/>
      <c r="H9" s="166"/>
      <c r="I9" s="156"/>
      <c r="J9" s="157"/>
      <c r="K9" s="157"/>
      <c r="L9" s="157"/>
      <c r="M9" s="164"/>
      <c r="N9" s="309"/>
      <c r="O9" s="310"/>
      <c r="P9" s="310"/>
      <c r="Q9" s="310"/>
      <c r="R9" s="310"/>
      <c r="S9" s="310"/>
      <c r="T9" s="311"/>
      <c r="U9" s="9"/>
      <c r="V9" s="9"/>
      <c r="W9" s="9"/>
      <c r="AC9" s="9"/>
      <c r="AD9" s="9"/>
      <c r="AE9" s="1"/>
      <c r="BB9" s="10"/>
      <c r="BC9" s="11" t="s">
        <v>32</v>
      </c>
    </row>
    <row r="10" spans="2:64" ht="18" customHeight="1">
      <c r="B10" s="178"/>
      <c r="C10" s="176"/>
      <c r="D10" s="176"/>
      <c r="E10" s="177"/>
      <c r="F10" s="52" t="s">
        <v>33</v>
      </c>
      <c r="G10" s="167"/>
      <c r="H10" s="168"/>
      <c r="I10" s="206"/>
      <c r="J10" s="315" t="s">
        <v>34</v>
      </c>
      <c r="K10" s="316"/>
      <c r="L10" s="317"/>
      <c r="M10" s="318"/>
      <c r="N10" s="199" t="s">
        <v>35</v>
      </c>
      <c r="O10" s="200"/>
      <c r="P10" s="200"/>
      <c r="Q10" s="200"/>
      <c r="R10" s="200"/>
      <c r="S10" s="200"/>
      <c r="T10" s="201"/>
      <c r="U10" s="9"/>
      <c r="V10" s="9"/>
      <c r="W10" s="9"/>
      <c r="Y10" s="9"/>
      <c r="Z10" s="18"/>
      <c r="AA10" s="9"/>
      <c r="AB10" s="9"/>
      <c r="AC10" s="9"/>
      <c r="AD10" s="9"/>
      <c r="AE10" s="1"/>
      <c r="BB10" s="10"/>
      <c r="BC10" s="12" t="s">
        <v>36</v>
      </c>
    </row>
    <row r="11" spans="2:64" ht="18" customHeight="1">
      <c r="B11" s="178"/>
      <c r="C11" s="176"/>
      <c r="D11" s="176"/>
      <c r="E11" s="177"/>
      <c r="F11" s="36" t="s">
        <v>37</v>
      </c>
      <c r="G11" s="306"/>
      <c r="H11" s="307"/>
      <c r="I11" s="307"/>
      <c r="J11" s="307"/>
      <c r="K11" s="307"/>
      <c r="L11" s="307"/>
      <c r="M11" s="319"/>
      <c r="N11" s="312" t="s">
        <v>38</v>
      </c>
      <c r="O11" s="313"/>
      <c r="P11" s="314"/>
      <c r="Q11" s="188"/>
      <c r="R11" s="186"/>
      <c r="S11" s="186"/>
      <c r="T11" s="187"/>
      <c r="U11" s="9"/>
      <c r="V11" s="9"/>
      <c r="W11" s="9"/>
      <c r="X11" s="9"/>
      <c r="Y11" s="9"/>
      <c r="Z11" s="9"/>
      <c r="AA11" s="9"/>
      <c r="AB11" s="9"/>
      <c r="AC11" s="9"/>
      <c r="AD11" s="9"/>
      <c r="AE11" s="1"/>
      <c r="BB11" s="10"/>
      <c r="BC11" s="12" t="s">
        <v>39</v>
      </c>
    </row>
    <row r="12" spans="2:64" ht="18" customHeight="1">
      <c r="B12" s="178"/>
      <c r="C12" s="176"/>
      <c r="D12" s="176"/>
      <c r="E12" s="177"/>
      <c r="F12" s="57" t="s">
        <v>40</v>
      </c>
      <c r="G12" s="306"/>
      <c r="H12" s="307"/>
      <c r="I12" s="307"/>
      <c r="J12" s="307"/>
      <c r="K12" s="307"/>
      <c r="L12" s="308"/>
      <c r="M12" s="4"/>
      <c r="N12" s="55" t="s">
        <v>41</v>
      </c>
      <c r="O12" s="55"/>
      <c r="P12" s="56"/>
      <c r="Q12" s="188"/>
      <c r="R12" s="186"/>
      <c r="S12" s="186"/>
      <c r="T12" s="187"/>
      <c r="U12" s="9"/>
      <c r="V12" s="9"/>
      <c r="W12" s="9"/>
      <c r="X12" s="9"/>
      <c r="Y12" s="9"/>
      <c r="Z12" s="9"/>
      <c r="AA12" s="9"/>
      <c r="AB12" s="9"/>
      <c r="AC12" s="9"/>
      <c r="AD12" s="9"/>
      <c r="AE12" s="1"/>
      <c r="BB12" s="10"/>
      <c r="BC12" s="12" t="s">
        <v>42</v>
      </c>
    </row>
    <row r="13" spans="2:64" ht="18" customHeight="1">
      <c r="B13" s="178"/>
      <c r="C13" s="176"/>
      <c r="D13" s="176"/>
      <c r="E13" s="177"/>
      <c r="F13" s="53" t="s">
        <v>33</v>
      </c>
      <c r="G13" s="320"/>
      <c r="H13" s="307"/>
      <c r="I13" s="308"/>
      <c r="J13" s="411" t="s">
        <v>24</v>
      </c>
      <c r="K13" s="412"/>
      <c r="L13" s="325"/>
      <c r="M13" s="326"/>
      <c r="N13" s="54" t="s">
        <v>43</v>
      </c>
      <c r="O13" s="55"/>
      <c r="P13" s="56"/>
      <c r="Q13" s="185"/>
      <c r="R13" s="186"/>
      <c r="S13" s="186"/>
      <c r="T13" s="187"/>
      <c r="U13" s="9"/>
      <c r="V13" s="9"/>
      <c r="W13" s="9"/>
      <c r="X13" s="9"/>
      <c r="Y13" s="9"/>
      <c r="Z13" s="9"/>
      <c r="AA13" s="9"/>
      <c r="AB13" s="9"/>
      <c r="AC13" s="9"/>
      <c r="AD13" s="9"/>
      <c r="AE13" s="1"/>
      <c r="BB13" s="10"/>
      <c r="BC13" s="12" t="s">
        <v>44</v>
      </c>
    </row>
    <row r="14" spans="2:64" ht="20.25" customHeight="1">
      <c r="B14" s="178"/>
      <c r="C14" s="176"/>
      <c r="D14" s="176"/>
      <c r="E14" s="177"/>
      <c r="F14" s="61" t="s">
        <v>45</v>
      </c>
      <c r="G14" s="167"/>
      <c r="H14" s="168"/>
      <c r="I14" s="168"/>
      <c r="J14" s="168"/>
      <c r="K14" s="168"/>
      <c r="L14" s="168"/>
      <c r="M14" s="168"/>
      <c r="N14" s="189" t="s">
        <v>46</v>
      </c>
      <c r="O14" s="190"/>
      <c r="P14" s="190"/>
      <c r="Q14" s="169"/>
      <c r="R14" s="170"/>
      <c r="S14" s="170"/>
      <c r="T14" s="171"/>
      <c r="U14" s="9"/>
      <c r="V14" s="1"/>
      <c r="W14" s="1"/>
      <c r="X14" s="1"/>
      <c r="Y14" s="1"/>
      <c r="Z14" s="1"/>
      <c r="AA14" s="1"/>
      <c r="AB14" s="1"/>
      <c r="AC14" s="9"/>
      <c r="AD14" s="9"/>
      <c r="AE14" s="1"/>
      <c r="BB14" s="10"/>
      <c r="BC14" s="12" t="s">
        <v>47</v>
      </c>
    </row>
    <row r="15" spans="2:64" ht="18" customHeight="1">
      <c r="B15" s="58"/>
      <c r="C15" s="59"/>
      <c r="D15" s="59"/>
      <c r="E15" s="60"/>
      <c r="F15" s="62" t="s">
        <v>48</v>
      </c>
      <c r="G15" s="167"/>
      <c r="H15" s="168"/>
      <c r="I15" s="168"/>
      <c r="J15" s="168"/>
      <c r="K15" s="168"/>
      <c r="L15" s="168"/>
      <c r="M15" s="324"/>
      <c r="N15" s="327" t="s">
        <v>16</v>
      </c>
      <c r="O15" s="328"/>
      <c r="P15" s="329"/>
      <c r="Q15" s="182"/>
      <c r="R15" s="183"/>
      <c r="S15" s="183"/>
      <c r="T15" s="184"/>
      <c r="U15" s="9"/>
      <c r="V15" s="1"/>
      <c r="W15" s="1"/>
      <c r="X15" s="1"/>
      <c r="Y15" s="1"/>
      <c r="Z15" s="1"/>
      <c r="AA15" s="1"/>
      <c r="AB15" s="1"/>
      <c r="AC15" s="9"/>
      <c r="AD15" s="9"/>
      <c r="AE15" s="1"/>
      <c r="BB15" s="10"/>
      <c r="BC15" s="12" t="s">
        <v>49</v>
      </c>
    </row>
    <row r="16" spans="2:64" ht="18" customHeight="1">
      <c r="B16" s="194" t="s">
        <v>50</v>
      </c>
      <c r="C16" s="195"/>
      <c r="D16" s="195"/>
      <c r="E16" s="195"/>
      <c r="F16" s="196"/>
      <c r="G16" s="205" t="s">
        <v>51</v>
      </c>
      <c r="H16" s="198"/>
      <c r="I16" s="191" t="s">
        <v>52</v>
      </c>
      <c r="J16" s="192"/>
      <c r="K16" s="193"/>
      <c r="L16" s="19" t="s">
        <v>53</v>
      </c>
      <c r="M16" s="20" t="s">
        <v>54</v>
      </c>
      <c r="N16" s="197" t="s">
        <v>51</v>
      </c>
      <c r="O16" s="198"/>
      <c r="P16" s="191" t="s">
        <v>52</v>
      </c>
      <c r="Q16" s="192"/>
      <c r="R16" s="193"/>
      <c r="S16" s="19" t="s">
        <v>55</v>
      </c>
      <c r="T16" s="21" t="str">
        <f>M16</f>
        <v>M/V</v>
      </c>
      <c r="U16" s="9"/>
      <c r="V16" s="1"/>
      <c r="W16" s="1"/>
      <c r="AC16" s="9"/>
      <c r="AD16" s="9"/>
      <c r="AE16" s="1"/>
      <c r="BB16" s="10"/>
      <c r="BC16" s="12" t="s">
        <v>56</v>
      </c>
    </row>
    <row r="17" spans="2:57" ht="18" customHeight="1">
      <c r="B17" s="202" t="s">
        <v>57</v>
      </c>
      <c r="C17" s="203"/>
      <c r="D17" s="203"/>
      <c r="E17" s="204"/>
      <c r="F17" s="74">
        <v>1</v>
      </c>
      <c r="G17" s="203" t="s">
        <v>58</v>
      </c>
      <c r="H17" s="204"/>
      <c r="I17" s="136"/>
      <c r="J17" s="137"/>
      <c r="K17" s="138"/>
      <c r="L17" s="5"/>
      <c r="M17" s="4"/>
      <c r="N17" s="202" t="s">
        <v>59</v>
      </c>
      <c r="O17" s="204"/>
      <c r="P17" s="136"/>
      <c r="Q17" s="137"/>
      <c r="R17" s="138"/>
      <c r="S17" s="5"/>
      <c r="T17" s="4" t="s">
        <v>54</v>
      </c>
      <c r="U17" s="9"/>
      <c r="V17" s="1"/>
      <c r="W17" s="1"/>
      <c r="X17" s="1"/>
      <c r="Y17" s="1"/>
      <c r="Z17" s="1"/>
      <c r="AA17" s="1"/>
      <c r="AB17" s="1"/>
      <c r="AC17" s="9"/>
      <c r="AD17" s="9"/>
      <c r="AE17" s="1"/>
      <c r="BB17" s="10"/>
    </row>
    <row r="18" spans="2:57" ht="18" customHeight="1">
      <c r="B18" s="115" t="s">
        <v>60</v>
      </c>
      <c r="C18" s="116"/>
      <c r="D18" s="116"/>
      <c r="E18" s="117"/>
      <c r="F18" s="74"/>
      <c r="G18" s="116" t="s">
        <v>61</v>
      </c>
      <c r="H18" s="117"/>
      <c r="I18" s="136"/>
      <c r="J18" s="137"/>
      <c r="K18" s="138"/>
      <c r="L18" s="5"/>
      <c r="M18" s="4"/>
      <c r="N18" s="115" t="s">
        <v>62</v>
      </c>
      <c r="O18" s="117"/>
      <c r="P18" s="136"/>
      <c r="Q18" s="137"/>
      <c r="R18" s="138"/>
      <c r="S18" s="5"/>
      <c r="T18" s="4" t="s">
        <v>54</v>
      </c>
      <c r="U18" s="9"/>
      <c r="V18" s="1"/>
      <c r="W18" s="1"/>
      <c r="X18" s="1"/>
      <c r="Y18" s="9"/>
      <c r="Z18" s="9"/>
      <c r="AA18" s="9"/>
      <c r="AB18" s="9"/>
      <c r="AC18" s="9"/>
      <c r="AD18" s="9"/>
      <c r="AE18" s="1"/>
      <c r="BB18" s="10"/>
    </row>
    <row r="19" spans="2:57" ht="18" customHeight="1">
      <c r="B19" s="115" t="s">
        <v>63</v>
      </c>
      <c r="C19" s="116"/>
      <c r="D19" s="116"/>
      <c r="E19" s="117"/>
      <c r="F19" s="74"/>
      <c r="G19" s="116" t="s">
        <v>64</v>
      </c>
      <c r="H19" s="117"/>
      <c r="I19" s="136"/>
      <c r="J19" s="137"/>
      <c r="K19" s="138"/>
      <c r="L19" s="5"/>
      <c r="M19" s="4"/>
      <c r="N19" s="115" t="s">
        <v>65</v>
      </c>
      <c r="O19" s="117"/>
      <c r="P19" s="136"/>
      <c r="Q19" s="137"/>
      <c r="R19" s="138"/>
      <c r="S19" s="5"/>
      <c r="T19" s="4" t="s">
        <v>54</v>
      </c>
      <c r="U19" s="9"/>
      <c r="V19" s="1"/>
      <c r="W19" s="1"/>
      <c r="X19" s="1"/>
      <c r="Y19" s="9"/>
      <c r="Z19" s="9"/>
      <c r="AA19" s="9"/>
      <c r="AB19" s="9"/>
      <c r="AC19" s="9"/>
      <c r="AD19" s="9"/>
      <c r="AE19" s="1"/>
      <c r="BB19" s="10"/>
    </row>
    <row r="20" spans="2:57" ht="18" customHeight="1">
      <c r="B20" s="115" t="s">
        <v>66</v>
      </c>
      <c r="C20" s="116"/>
      <c r="D20" s="116"/>
      <c r="E20" s="117"/>
      <c r="F20" s="74"/>
      <c r="G20" s="139" t="s">
        <v>67</v>
      </c>
      <c r="H20" s="140"/>
      <c r="I20" s="136"/>
      <c r="J20" s="137"/>
      <c r="K20" s="138"/>
      <c r="L20" s="5"/>
      <c r="M20" s="4"/>
      <c r="N20" s="212" t="s">
        <v>68</v>
      </c>
      <c r="O20" s="140"/>
      <c r="P20" s="136"/>
      <c r="Q20" s="137"/>
      <c r="R20" s="138"/>
      <c r="S20" s="5"/>
      <c r="T20" s="4" t="s">
        <v>54</v>
      </c>
      <c r="U20" s="9"/>
      <c r="V20" s="1"/>
      <c r="W20" s="1"/>
      <c r="X20" s="1"/>
      <c r="Y20" s="9"/>
      <c r="Z20" s="9"/>
      <c r="AA20" s="9"/>
      <c r="AB20" s="9"/>
      <c r="AC20" s="9"/>
      <c r="AD20" s="9"/>
      <c r="AE20" s="1"/>
      <c r="BB20" s="10"/>
    </row>
    <row r="21" spans="2:57" ht="18" hidden="1" customHeight="1">
      <c r="B21" s="105"/>
      <c r="C21" s="106"/>
      <c r="D21" s="106"/>
      <c r="E21" s="107"/>
      <c r="F21" s="74"/>
      <c r="G21" s="109"/>
      <c r="H21" s="109"/>
      <c r="I21" s="102"/>
      <c r="J21" s="102"/>
      <c r="K21" s="102"/>
      <c r="L21" s="110"/>
      <c r="M21" s="111"/>
      <c r="N21" s="109"/>
      <c r="O21" s="109"/>
      <c r="P21" s="102"/>
      <c r="Q21" s="102"/>
      <c r="R21" s="102"/>
      <c r="S21" s="110"/>
      <c r="T21" s="112"/>
      <c r="U21" s="9"/>
      <c r="V21" s="1"/>
      <c r="W21" s="1"/>
      <c r="X21" s="1"/>
      <c r="Y21" s="9"/>
      <c r="Z21" s="9"/>
      <c r="AA21" s="9"/>
      <c r="AB21" s="9"/>
      <c r="AC21" s="9"/>
      <c r="AD21" s="9"/>
      <c r="AE21" s="1"/>
      <c r="BB21" s="10"/>
    </row>
    <row r="22" spans="2:57" ht="18.600000000000001" customHeight="1">
      <c r="B22" s="172" t="s">
        <v>69</v>
      </c>
      <c r="C22" s="173"/>
      <c r="D22" s="173"/>
      <c r="E22" s="174"/>
      <c r="F22" s="75"/>
      <c r="G22" s="216"/>
      <c r="H22" s="216"/>
      <c r="I22" s="216"/>
      <c r="J22" s="216"/>
      <c r="K22" s="216"/>
      <c r="L22" s="216"/>
      <c r="M22" s="216"/>
      <c r="N22" s="216"/>
      <c r="O22" s="216"/>
      <c r="P22" s="216"/>
      <c r="Q22" s="216"/>
      <c r="R22" s="216"/>
      <c r="S22" s="216"/>
      <c r="T22" s="217"/>
      <c r="U22" s="9"/>
      <c r="V22" s="1"/>
      <c r="W22" s="9"/>
      <c r="Y22" s="9"/>
      <c r="Z22" s="9"/>
      <c r="AA22" s="9"/>
      <c r="AB22" s="9"/>
      <c r="AE22" s="1"/>
      <c r="BB22" s="10"/>
      <c r="BC22" s="12"/>
    </row>
    <row r="23" spans="2:57" ht="18" customHeight="1" thickBot="1">
      <c r="B23" s="179" t="s">
        <v>70</v>
      </c>
      <c r="C23" s="180"/>
      <c r="D23" s="180"/>
      <c r="E23" s="181"/>
      <c r="F23" s="86">
        <f>SUM(F17:F22)</f>
        <v>1</v>
      </c>
      <c r="G23" s="223"/>
      <c r="H23" s="223"/>
      <c r="I23" s="223"/>
      <c r="J23" s="223"/>
      <c r="K23" s="223"/>
      <c r="L23" s="223"/>
      <c r="M23" s="223"/>
      <c r="N23" s="223"/>
      <c r="O23" s="223"/>
      <c r="P23" s="223"/>
      <c r="Q23" s="223"/>
      <c r="R23" s="223"/>
      <c r="S23" s="223"/>
      <c r="T23" s="224"/>
      <c r="U23" s="9"/>
      <c r="W23" s="9"/>
      <c r="X23" s="9"/>
      <c r="Y23" s="9"/>
      <c r="Z23" s="9"/>
      <c r="AA23" s="9"/>
      <c r="AB23" s="9"/>
      <c r="AC23" s="9"/>
      <c r="AD23" s="9"/>
      <c r="AE23" s="1"/>
      <c r="AF23" s="9"/>
      <c r="BB23" s="10"/>
      <c r="BC23" s="12"/>
    </row>
    <row r="24" spans="2:57" ht="16.899999999999999" customHeight="1" thickBot="1">
      <c r="B24" s="213"/>
      <c r="C24" s="214"/>
      <c r="D24" s="214"/>
      <c r="E24" s="214"/>
      <c r="F24" s="214"/>
      <c r="G24" s="214"/>
      <c r="H24" s="214"/>
      <c r="I24" s="214"/>
      <c r="J24" s="214"/>
      <c r="K24" s="214"/>
      <c r="L24" s="214"/>
      <c r="M24" s="214"/>
      <c r="N24" s="214"/>
      <c r="O24" s="214"/>
      <c r="P24" s="214"/>
      <c r="Q24" s="214"/>
      <c r="R24" s="214"/>
      <c r="S24" s="214"/>
      <c r="T24" s="215"/>
      <c r="U24" s="78"/>
      <c r="V24" s="9"/>
      <c r="W24" s="9"/>
      <c r="X24" s="9"/>
      <c r="Y24" s="9"/>
      <c r="Z24" s="9"/>
      <c r="AA24" s="9"/>
      <c r="AB24" s="9"/>
      <c r="AC24" s="9"/>
      <c r="AD24" s="9"/>
      <c r="AE24" s="1"/>
      <c r="BB24" s="10"/>
      <c r="BC24" s="12"/>
    </row>
    <row r="25" spans="2:57" ht="19.149999999999999" customHeight="1">
      <c r="B25" s="228" t="s">
        <v>71</v>
      </c>
      <c r="C25" s="229"/>
      <c r="D25" s="229"/>
      <c r="E25" s="230"/>
      <c r="F25" s="220" t="s">
        <v>31</v>
      </c>
      <c r="G25" s="221"/>
      <c r="H25" s="221"/>
      <c r="I25" s="221"/>
      <c r="J25" s="221"/>
      <c r="K25" s="221"/>
      <c r="L25" s="221"/>
      <c r="M25" s="221"/>
      <c r="N25" s="221"/>
      <c r="O25" s="221"/>
      <c r="P25" s="221"/>
      <c r="Q25" s="221"/>
      <c r="R25" s="221"/>
      <c r="S25" s="221"/>
      <c r="T25" s="222"/>
      <c r="U25" s="9"/>
      <c r="V25" s="9"/>
      <c r="W25" s="9"/>
      <c r="X25" s="9"/>
      <c r="Y25" s="9"/>
      <c r="Z25" s="9"/>
      <c r="AA25" s="9"/>
      <c r="AB25" s="9"/>
      <c r="AC25" s="9"/>
      <c r="AD25" s="9"/>
      <c r="AE25" s="1"/>
      <c r="BB25" s="10"/>
      <c r="BC25" s="12"/>
    </row>
    <row r="26" spans="2:57" ht="18" customHeight="1" thickBot="1">
      <c r="B26" s="80"/>
      <c r="C26" s="50"/>
      <c r="D26" s="50"/>
      <c r="E26" s="50"/>
      <c r="F26" s="50"/>
      <c r="G26" s="50"/>
      <c r="H26" s="50"/>
      <c r="I26" s="50"/>
      <c r="J26" s="50"/>
      <c r="K26" s="50"/>
      <c r="L26" s="50"/>
      <c r="M26" s="50"/>
      <c r="N26" s="50"/>
      <c r="O26" s="50"/>
      <c r="P26" s="50"/>
      <c r="Q26" s="50"/>
      <c r="R26" s="50"/>
      <c r="S26" s="50"/>
      <c r="T26" s="79"/>
      <c r="U26" s="9"/>
      <c r="V26" s="9"/>
      <c r="W26" s="9"/>
      <c r="X26" s="9"/>
      <c r="Y26" s="9"/>
      <c r="Z26" s="9"/>
      <c r="AA26" s="9"/>
      <c r="AB26" s="9"/>
      <c r="AC26" s="9"/>
      <c r="AD26" s="9"/>
      <c r="AE26" s="1"/>
      <c r="BB26" s="10"/>
      <c r="BC26" s="12"/>
    </row>
    <row r="27" spans="2:57" ht="18" customHeight="1" thickBot="1">
      <c r="B27" s="153" t="s">
        <v>72</v>
      </c>
      <c r="C27" s="154"/>
      <c r="D27" s="154"/>
      <c r="E27" s="154"/>
      <c r="F27" s="154"/>
      <c r="G27" s="154"/>
      <c r="H27" s="154"/>
      <c r="I27" s="154"/>
      <c r="J27" s="154"/>
      <c r="K27" s="154"/>
      <c r="L27" s="154"/>
      <c r="M27" s="154"/>
      <c r="N27" s="154"/>
      <c r="O27" s="154"/>
      <c r="P27" s="154"/>
      <c r="Q27" s="154"/>
      <c r="R27" s="154"/>
      <c r="S27" s="154"/>
      <c r="T27" s="155"/>
      <c r="U27" s="9"/>
      <c r="V27" s="1"/>
      <c r="W27" s="9"/>
      <c r="X27" s="9"/>
      <c r="Y27" s="9"/>
      <c r="Z27" s="9"/>
      <c r="AA27" s="9"/>
      <c r="AB27" s="9"/>
      <c r="AD27" s="9"/>
      <c r="AE27" s="1"/>
      <c r="BC27" s="12"/>
    </row>
    <row r="28" spans="2:57" ht="18" customHeight="1" thickBot="1">
      <c r="B28" s="207"/>
      <c r="C28" s="208"/>
      <c r="D28" s="208"/>
      <c r="E28" s="208"/>
      <c r="F28" s="208"/>
      <c r="G28" s="208"/>
      <c r="H28" s="208"/>
      <c r="I28" s="208"/>
      <c r="J28" s="208"/>
      <c r="K28" s="208"/>
      <c r="L28" s="208"/>
      <c r="M28" s="208"/>
      <c r="N28" s="208"/>
      <c r="O28" s="208"/>
      <c r="P28" s="208"/>
      <c r="Q28" s="208"/>
      <c r="R28" s="208"/>
      <c r="S28" s="208"/>
      <c r="T28" s="209"/>
      <c r="U28" s="78"/>
      <c r="V28" s="1"/>
      <c r="W28" s="9"/>
      <c r="X28" s="9"/>
      <c r="Y28" s="9"/>
      <c r="Z28" s="9"/>
      <c r="AA28" s="9"/>
      <c r="AB28" s="9"/>
      <c r="AC28" s="9"/>
      <c r="AD28" s="9"/>
      <c r="AE28" s="1"/>
      <c r="BB28" s="8"/>
      <c r="BC28" s="1"/>
    </row>
    <row r="29" spans="2:57" s="1" customFormat="1" ht="18" customHeight="1" thickBot="1">
      <c r="B29" s="330"/>
      <c r="C29" s="231"/>
      <c r="D29" s="231"/>
      <c r="E29" s="231"/>
      <c r="F29" s="231"/>
      <c r="G29" s="69"/>
      <c r="H29" s="69"/>
      <c r="I29" s="231"/>
      <c r="J29" s="231"/>
      <c r="K29" s="231"/>
      <c r="L29" s="231"/>
      <c r="M29" s="70"/>
      <c r="N29" s="210"/>
      <c r="O29" s="210"/>
      <c r="P29" s="210"/>
      <c r="Q29" s="210"/>
      <c r="R29" s="210"/>
      <c r="S29" s="210"/>
      <c r="T29" s="211"/>
      <c r="AF29"/>
      <c r="BB29"/>
      <c r="BC29" s="7"/>
      <c r="BD29"/>
      <c r="BE29"/>
    </row>
    <row r="30" spans="2:57" ht="18" customHeight="1" thickBot="1">
      <c r="B30" s="122"/>
      <c r="C30" s="123"/>
      <c r="D30" s="123"/>
      <c r="E30" s="123"/>
      <c r="F30" s="123"/>
      <c r="G30" s="123"/>
      <c r="H30" s="123"/>
      <c r="I30" s="123"/>
      <c r="J30" s="123"/>
      <c r="K30" s="123"/>
      <c r="L30" s="123"/>
      <c r="M30" s="123"/>
      <c r="N30" s="123"/>
      <c r="O30" s="123"/>
      <c r="P30" s="123"/>
      <c r="Q30" s="123"/>
      <c r="R30" s="123"/>
      <c r="S30" s="123"/>
      <c r="T30" s="124"/>
      <c r="U30" s="78"/>
      <c r="V30" s="9"/>
      <c r="W30" s="9"/>
      <c r="X30" s="9"/>
      <c r="Y30" s="22"/>
      <c r="Z30" s="9"/>
      <c r="AA30" s="9"/>
      <c r="AB30" s="9"/>
      <c r="AC30" s="9"/>
      <c r="AD30" s="9"/>
      <c r="AE30" s="1"/>
      <c r="BB30" s="8"/>
      <c r="BC30" s="1"/>
      <c r="BE30" s="1"/>
    </row>
    <row r="31" spans="2:57" s="7" customFormat="1" ht="18" customHeight="1" thickBot="1">
      <c r="B31" s="127" t="s">
        <v>73</v>
      </c>
      <c r="C31" s="128"/>
      <c r="D31" s="128"/>
      <c r="E31" s="128"/>
      <c r="F31" s="128"/>
      <c r="G31" s="128"/>
      <c r="H31" s="128"/>
      <c r="I31" s="128"/>
      <c r="J31" s="129"/>
      <c r="K31" s="23"/>
      <c r="L31" s="127" t="s">
        <v>74</v>
      </c>
      <c r="M31" s="128"/>
      <c r="N31" s="128"/>
      <c r="O31" s="128"/>
      <c r="P31" s="128"/>
      <c r="Q31" s="128"/>
      <c r="R31" s="128"/>
      <c r="S31" s="128"/>
      <c r="T31" s="129"/>
      <c r="AE31" s="1"/>
      <c r="BB31"/>
      <c r="BD31"/>
      <c r="BE31"/>
    </row>
    <row r="32" spans="2:57" s="1" customFormat="1" ht="18" customHeight="1">
      <c r="B32" s="133" t="s">
        <v>75</v>
      </c>
      <c r="C32" s="134"/>
      <c r="D32" s="134"/>
      <c r="E32" s="134"/>
      <c r="F32" s="134"/>
      <c r="G32" s="134"/>
      <c r="H32" s="135"/>
      <c r="I32" s="118"/>
      <c r="J32" s="119"/>
      <c r="K32" s="24"/>
      <c r="L32" s="130" t="s">
        <v>76</v>
      </c>
      <c r="M32" s="131"/>
      <c r="N32" s="131"/>
      <c r="O32" s="131"/>
      <c r="P32" s="131"/>
      <c r="Q32" s="131"/>
      <c r="R32" s="131"/>
      <c r="S32" s="132"/>
      <c r="T32" s="94">
        <f>F17*268</f>
        <v>268</v>
      </c>
      <c r="AG32" s="7"/>
      <c r="BB32"/>
      <c r="BC32" s="7"/>
      <c r="BE32" s="7"/>
    </row>
    <row r="33" spans="1:56" s="1" customFormat="1" ht="18" customHeight="1">
      <c r="B33" s="115" t="s">
        <v>77</v>
      </c>
      <c r="C33" s="116"/>
      <c r="D33" s="116"/>
      <c r="E33" s="116"/>
      <c r="F33" s="116"/>
      <c r="G33" s="116"/>
      <c r="H33" s="117"/>
      <c r="I33" s="120"/>
      <c r="J33" s="121"/>
      <c r="K33" s="24"/>
      <c r="L33" s="115" t="s">
        <v>78</v>
      </c>
      <c r="M33" s="116"/>
      <c r="N33" s="116"/>
      <c r="O33" s="116"/>
      <c r="P33" s="116"/>
      <c r="Q33" s="116"/>
      <c r="R33" s="116"/>
      <c r="S33" s="117"/>
      <c r="T33" s="95">
        <f>F18*162</f>
        <v>0</v>
      </c>
      <c r="AG33" s="7"/>
      <c r="BB33"/>
      <c r="BC33" s="7"/>
      <c r="BD33"/>
    </row>
    <row r="34" spans="1:56" s="1" customFormat="1" ht="18" customHeight="1">
      <c r="B34" s="115" t="s">
        <v>79</v>
      </c>
      <c r="C34" s="116"/>
      <c r="D34" s="116"/>
      <c r="E34" s="116"/>
      <c r="F34" s="116"/>
      <c r="G34" s="116"/>
      <c r="H34" s="117"/>
      <c r="I34" s="120"/>
      <c r="J34" s="121"/>
      <c r="K34" s="48"/>
      <c r="L34" s="115" t="s">
        <v>80</v>
      </c>
      <c r="M34" s="116"/>
      <c r="N34" s="116"/>
      <c r="O34" s="116"/>
      <c r="P34" s="116"/>
      <c r="Q34" s="116"/>
      <c r="R34" s="116"/>
      <c r="S34" s="117"/>
      <c r="T34" s="96">
        <f>F20*122</f>
        <v>0</v>
      </c>
      <c r="AG34" s="7"/>
      <c r="BB34"/>
      <c r="BC34" s="7"/>
      <c r="BD34" s="7"/>
    </row>
    <row r="35" spans="1:56" s="1" customFormat="1" ht="18" customHeight="1">
      <c r="B35" s="115" t="s">
        <v>81</v>
      </c>
      <c r="C35" s="116"/>
      <c r="D35" s="116"/>
      <c r="E35" s="116"/>
      <c r="F35" s="116"/>
      <c r="G35" s="116"/>
      <c r="H35" s="117"/>
      <c r="I35" s="125"/>
      <c r="J35" s="126"/>
      <c r="K35" s="48"/>
      <c r="L35" s="115" t="s">
        <v>82</v>
      </c>
      <c r="M35" s="116"/>
      <c r="N35" s="116"/>
      <c r="O35" s="116"/>
      <c r="P35" s="116"/>
      <c r="Q35" s="116"/>
      <c r="R35" s="116"/>
      <c r="S35" s="117"/>
      <c r="T35" s="96">
        <f>F19*60</f>
        <v>0</v>
      </c>
      <c r="AG35" s="7"/>
      <c r="BB35"/>
      <c r="BC35" s="7"/>
      <c r="BD35" s="7"/>
    </row>
    <row r="36" spans="1:56" s="1" customFormat="1" ht="18" customHeight="1">
      <c r="B36" s="115" t="s">
        <v>83</v>
      </c>
      <c r="C36" s="116"/>
      <c r="D36" s="116"/>
      <c r="E36" s="116"/>
      <c r="F36" s="116"/>
      <c r="G36" s="116"/>
      <c r="H36" s="117"/>
      <c r="I36" s="120"/>
      <c r="J36" s="121"/>
      <c r="K36" s="48"/>
      <c r="L36" s="225" t="s">
        <v>84</v>
      </c>
      <c r="M36" s="226"/>
      <c r="N36" s="226"/>
      <c r="O36" s="226"/>
      <c r="P36" s="226"/>
      <c r="Q36" s="226"/>
      <c r="R36" s="226"/>
      <c r="S36" s="227"/>
      <c r="T36" s="43"/>
      <c r="AF36" s="25"/>
      <c r="AG36" s="7"/>
      <c r="BB36"/>
      <c r="BC36" s="7"/>
    </row>
    <row r="37" spans="1:56" s="1" customFormat="1" ht="18" customHeight="1">
      <c r="B37" s="115" t="s">
        <v>85</v>
      </c>
      <c r="C37" s="116"/>
      <c r="D37" s="116"/>
      <c r="E37" s="116"/>
      <c r="F37" s="116"/>
      <c r="G37" s="116"/>
      <c r="H37" s="117"/>
      <c r="I37" s="120"/>
      <c r="J37" s="121"/>
      <c r="K37" s="48"/>
      <c r="L37" s="115" t="s">
        <v>86</v>
      </c>
      <c r="M37" s="116"/>
      <c r="N37" s="116"/>
      <c r="O37" s="116"/>
      <c r="P37" s="116"/>
      <c r="Q37" s="116"/>
      <c r="R37" s="116"/>
      <c r="S37" s="117"/>
      <c r="T37" s="43"/>
      <c r="U37" s="45"/>
      <c r="AF37" s="25"/>
      <c r="AG37" s="7"/>
      <c r="BB37"/>
      <c r="BC37" s="7"/>
    </row>
    <row r="38" spans="1:56" s="45" customFormat="1" ht="18" customHeight="1">
      <c r="B38" s="115" t="s">
        <v>87</v>
      </c>
      <c r="C38" s="116"/>
      <c r="D38" s="116"/>
      <c r="E38" s="116"/>
      <c r="F38" s="116"/>
      <c r="G38" s="116"/>
      <c r="H38" s="117"/>
      <c r="I38" s="120"/>
      <c r="J38" s="121"/>
      <c r="K38" s="49"/>
      <c r="L38" s="115" t="s">
        <v>88</v>
      </c>
      <c r="M38" s="116"/>
      <c r="N38" s="116"/>
      <c r="O38" s="116"/>
      <c r="P38" s="116"/>
      <c r="Q38" s="116"/>
      <c r="R38" s="116"/>
      <c r="S38" s="117"/>
      <c r="T38" s="43"/>
      <c r="AA38" s="46"/>
      <c r="AF38" s="47"/>
      <c r="AG38" s="16"/>
      <c r="BD38" s="1"/>
    </row>
    <row r="39" spans="1:56" s="45" customFormat="1" ht="18" customHeight="1">
      <c r="B39" s="115" t="s">
        <v>89</v>
      </c>
      <c r="C39" s="116"/>
      <c r="D39" s="116"/>
      <c r="E39" s="116"/>
      <c r="F39" s="116"/>
      <c r="G39" s="116"/>
      <c r="H39" s="117"/>
      <c r="I39" s="125"/>
      <c r="J39" s="126"/>
      <c r="K39" s="49"/>
      <c r="L39" s="115" t="s">
        <v>90</v>
      </c>
      <c r="M39" s="116"/>
      <c r="N39" s="116"/>
      <c r="O39" s="116"/>
      <c r="P39" s="116"/>
      <c r="Q39" s="116"/>
      <c r="R39" s="116"/>
      <c r="S39" s="117"/>
      <c r="T39" s="43"/>
      <c r="U39" s="1"/>
      <c r="AA39" s="46"/>
      <c r="AF39" s="47"/>
      <c r="AG39" s="16"/>
      <c r="BD39" s="1"/>
    </row>
    <row r="40" spans="1:56" s="1" customFormat="1" ht="18" customHeight="1">
      <c r="B40" s="115" t="s">
        <v>91</v>
      </c>
      <c r="C40" s="116"/>
      <c r="D40" s="116"/>
      <c r="E40" s="116"/>
      <c r="F40" s="116"/>
      <c r="G40" s="116"/>
      <c r="H40" s="117"/>
      <c r="I40" s="120"/>
      <c r="J40" s="121"/>
      <c r="K40" s="24"/>
      <c r="L40" s="115" t="s">
        <v>92</v>
      </c>
      <c r="M40" s="116"/>
      <c r="N40" s="116"/>
      <c r="O40" s="116"/>
      <c r="P40" s="116"/>
      <c r="Q40" s="116"/>
      <c r="R40" s="116"/>
      <c r="S40" s="117"/>
      <c r="T40" s="43"/>
      <c r="AF40" s="25"/>
    </row>
    <row r="41" spans="1:56" s="1" customFormat="1" ht="18" customHeight="1">
      <c r="B41" s="115" t="s">
        <v>93</v>
      </c>
      <c r="C41" s="116"/>
      <c r="D41" s="116"/>
      <c r="E41" s="116"/>
      <c r="F41" s="116"/>
      <c r="G41" s="116"/>
      <c r="H41" s="117"/>
      <c r="I41" s="120"/>
      <c r="J41" s="121"/>
      <c r="K41" s="24"/>
      <c r="L41" s="225" t="s">
        <v>94</v>
      </c>
      <c r="M41" s="226"/>
      <c r="N41" s="226"/>
      <c r="O41" s="226"/>
      <c r="P41" s="226"/>
      <c r="Q41" s="226"/>
      <c r="R41" s="226"/>
      <c r="S41" s="227"/>
      <c r="T41" s="43"/>
      <c r="Y41" s="9"/>
      <c r="Z41" s="9"/>
      <c r="AA41" s="18"/>
      <c r="AB41" s="9"/>
      <c r="AC41" s="9"/>
      <c r="AF41" s="25"/>
    </row>
    <row r="42" spans="1:56" s="1" customFormat="1" ht="18" customHeight="1">
      <c r="B42" s="115" t="s">
        <v>95</v>
      </c>
      <c r="C42" s="116"/>
      <c r="D42" s="116"/>
      <c r="E42" s="116"/>
      <c r="F42" s="116"/>
      <c r="G42" s="116"/>
      <c r="H42" s="117"/>
      <c r="I42" s="352">
        <f>F22*250</f>
        <v>0</v>
      </c>
      <c r="J42" s="353"/>
      <c r="K42" s="24"/>
      <c r="L42" s="225" t="s">
        <v>96</v>
      </c>
      <c r="M42" s="226"/>
      <c r="N42" s="226"/>
      <c r="O42" s="226"/>
      <c r="P42" s="226"/>
      <c r="Q42" s="226"/>
      <c r="R42" s="226"/>
      <c r="S42" s="227"/>
      <c r="T42" s="43"/>
      <c r="Y42" s="9"/>
      <c r="Z42" s="9"/>
      <c r="AA42" s="18"/>
      <c r="AB42" s="9"/>
      <c r="AC42" s="9"/>
      <c r="AF42" s="25"/>
    </row>
    <row r="43" spans="1:56" s="1" customFormat="1" ht="18" customHeight="1">
      <c r="B43" s="115" t="s">
        <v>97</v>
      </c>
      <c r="C43" s="116"/>
      <c r="D43" s="116"/>
      <c r="E43" s="116"/>
      <c r="F43" s="116"/>
      <c r="G43" s="116"/>
      <c r="H43" s="117"/>
      <c r="I43" s="120"/>
      <c r="J43" s="121"/>
      <c r="K43" s="24"/>
      <c r="L43" s="103" t="s">
        <v>98</v>
      </c>
      <c r="M43" s="104"/>
      <c r="N43" s="104"/>
      <c r="O43" s="104"/>
      <c r="P43" s="104"/>
      <c r="Q43" s="104"/>
      <c r="R43" s="104"/>
      <c r="S43" s="52"/>
      <c r="T43" s="96">
        <f>(F17*120+F18*80+F20*40+F21*40)/2</f>
        <v>60</v>
      </c>
      <c r="Y43" s="9"/>
      <c r="Z43" s="9"/>
      <c r="AA43" s="18"/>
      <c r="AB43" s="9"/>
      <c r="AC43" s="9"/>
      <c r="AF43" s="25"/>
    </row>
    <row r="44" spans="1:56" s="1" customFormat="1" ht="18" customHeight="1">
      <c r="B44" s="212"/>
      <c r="C44" s="139"/>
      <c r="D44" s="139"/>
      <c r="E44" s="139"/>
      <c r="F44" s="139"/>
      <c r="G44" s="139"/>
      <c r="H44" s="140"/>
      <c r="I44" s="354"/>
      <c r="J44" s="355"/>
      <c r="K44" s="24"/>
      <c r="L44" s="115" t="s">
        <v>99</v>
      </c>
      <c r="M44" s="116"/>
      <c r="N44" s="116"/>
      <c r="O44" s="116"/>
      <c r="P44" s="116"/>
      <c r="Q44" s="116"/>
      <c r="R44" s="116"/>
      <c r="S44" s="117"/>
      <c r="T44" s="108"/>
      <c r="Y44" s="9"/>
      <c r="Z44" s="9"/>
      <c r="AA44" s="9"/>
      <c r="AB44" s="9"/>
      <c r="AC44" s="9"/>
    </row>
    <row r="45" spans="1:56" s="1" customFormat="1" ht="22.15" customHeight="1" thickBot="1">
      <c r="A45" s="73"/>
      <c r="B45" s="342" t="s">
        <v>100</v>
      </c>
      <c r="C45" s="342"/>
      <c r="D45" s="342"/>
      <c r="E45" s="342"/>
      <c r="F45" s="342"/>
      <c r="G45" s="342"/>
      <c r="H45" s="342"/>
      <c r="I45" s="331">
        <f>SUM(I32:I44)</f>
        <v>0</v>
      </c>
      <c r="J45" s="332"/>
      <c r="K45" s="24"/>
      <c r="L45" s="339" t="s">
        <v>101</v>
      </c>
      <c r="M45" s="340"/>
      <c r="N45" s="340"/>
      <c r="O45" s="340"/>
      <c r="P45" s="340"/>
      <c r="Q45" s="340"/>
      <c r="R45" s="340"/>
      <c r="S45" s="341"/>
      <c r="T45" s="108"/>
      <c r="Y45" s="9"/>
      <c r="Z45" s="9"/>
      <c r="AA45" s="9"/>
      <c r="AB45" s="9"/>
      <c r="AC45" s="9"/>
    </row>
    <row r="46" spans="1:56" s="1" customFormat="1" ht="21.6" customHeight="1" thickBot="1">
      <c r="A46" s="73"/>
      <c r="B46" s="349" t="s">
        <v>102</v>
      </c>
      <c r="C46" s="350"/>
      <c r="D46" s="350"/>
      <c r="E46" s="350"/>
      <c r="F46" s="350"/>
      <c r="G46" s="350"/>
      <c r="H46" s="351"/>
      <c r="I46" s="333"/>
      <c r="J46" s="334"/>
      <c r="K46" s="26"/>
      <c r="L46" s="398" t="s">
        <v>103</v>
      </c>
      <c r="M46" s="399"/>
      <c r="N46" s="399"/>
      <c r="O46" s="399"/>
      <c r="P46" s="399"/>
      <c r="Q46" s="399"/>
      <c r="R46" s="399"/>
      <c r="S46" s="400"/>
      <c r="T46" s="356">
        <f>SUM(Q50:R55)</f>
        <v>0</v>
      </c>
      <c r="Y46" s="9"/>
      <c r="Z46" s="9"/>
      <c r="AA46" s="9"/>
      <c r="AB46" s="9"/>
      <c r="AC46" s="9"/>
    </row>
    <row r="47" spans="1:56" s="1" customFormat="1" ht="18" customHeight="1" thickBot="1">
      <c r="B47" s="369" t="s">
        <v>104</v>
      </c>
      <c r="C47" s="370"/>
      <c r="D47" s="370"/>
      <c r="E47" s="371"/>
      <c r="F47" s="343" t="s">
        <v>105</v>
      </c>
      <c r="G47" s="344"/>
      <c r="H47" s="344"/>
      <c r="I47" s="344"/>
      <c r="J47" s="345"/>
      <c r="K47" s="48"/>
      <c r="L47" s="401"/>
      <c r="M47" s="402"/>
      <c r="N47" s="402"/>
      <c r="O47" s="402"/>
      <c r="P47" s="402"/>
      <c r="Q47" s="402"/>
      <c r="R47" s="402"/>
      <c r="S47" s="403"/>
      <c r="T47" s="357"/>
      <c r="Y47" s="9"/>
      <c r="Z47" s="9"/>
      <c r="AA47" s="9"/>
      <c r="AB47" s="9"/>
      <c r="AC47" s="9"/>
    </row>
    <row r="48" spans="1:56" s="1" customFormat="1" ht="18" customHeight="1" thickBot="1">
      <c r="B48" s="372"/>
      <c r="C48" s="373"/>
      <c r="D48" s="373"/>
      <c r="E48" s="374"/>
      <c r="F48" s="346"/>
      <c r="G48" s="347"/>
      <c r="H48" s="347"/>
      <c r="I48" s="347"/>
      <c r="J48" s="348"/>
      <c r="K48" s="24"/>
      <c r="L48" s="335" t="s">
        <v>106</v>
      </c>
      <c r="M48" s="336"/>
      <c r="N48" s="375" t="s">
        <v>107</v>
      </c>
      <c r="O48" s="376"/>
      <c r="P48" s="336"/>
      <c r="Q48" s="375" t="s">
        <v>108</v>
      </c>
      <c r="R48" s="336"/>
      <c r="S48" s="358" t="s">
        <v>109</v>
      </c>
      <c r="T48" s="93"/>
      <c r="Y48" s="9"/>
      <c r="Z48" s="9"/>
      <c r="AA48" s="9"/>
      <c r="AB48" s="9"/>
      <c r="AC48" s="9"/>
    </row>
    <row r="49" spans="2:46" s="1" customFormat="1" ht="18" customHeight="1" thickBot="1">
      <c r="B49" s="37"/>
      <c r="C49" s="38"/>
      <c r="D49" s="38"/>
      <c r="E49" s="38"/>
      <c r="F49" s="38"/>
      <c r="G49" s="38"/>
      <c r="H49" s="38"/>
      <c r="I49" s="41"/>
      <c r="J49" s="42"/>
      <c r="K49" s="24"/>
      <c r="L49" s="337"/>
      <c r="M49" s="338"/>
      <c r="N49" s="377"/>
      <c r="O49" s="378"/>
      <c r="P49" s="338"/>
      <c r="Q49" s="377"/>
      <c r="R49" s="338"/>
      <c r="S49" s="359"/>
      <c r="T49" s="88"/>
      <c r="Y49" s="9"/>
      <c r="Z49" s="9"/>
      <c r="AA49" s="9"/>
      <c r="AB49" s="9"/>
      <c r="AC49" s="9"/>
    </row>
    <row r="50" spans="2:46" s="1" customFormat="1" ht="18" customHeight="1">
      <c r="B50" s="405" t="s">
        <v>110</v>
      </c>
      <c r="C50" s="406"/>
      <c r="D50" s="406"/>
      <c r="E50" s="406"/>
      <c r="F50" s="406"/>
      <c r="G50" s="406"/>
      <c r="H50" s="407"/>
      <c r="I50" s="394">
        <f>210+(F23*125)</f>
        <v>335</v>
      </c>
      <c r="J50" s="395"/>
      <c r="K50" s="24"/>
      <c r="L50" s="367"/>
      <c r="M50" s="368"/>
      <c r="N50" s="380"/>
      <c r="O50" s="381"/>
      <c r="P50" s="382"/>
      <c r="Q50" s="125"/>
      <c r="R50" s="379"/>
      <c r="S50" s="97"/>
      <c r="T50" s="88"/>
      <c r="Y50" s="9"/>
      <c r="Z50" s="9"/>
      <c r="AA50" s="9"/>
      <c r="AB50" s="9"/>
      <c r="AC50" s="9"/>
    </row>
    <row r="51" spans="2:46" s="1" customFormat="1" ht="18" customHeight="1" thickBot="1">
      <c r="B51" s="408"/>
      <c r="C51" s="409"/>
      <c r="D51" s="409"/>
      <c r="E51" s="409"/>
      <c r="F51" s="409"/>
      <c r="G51" s="409"/>
      <c r="H51" s="410"/>
      <c r="I51" s="396"/>
      <c r="J51" s="397"/>
      <c r="K51" s="24"/>
      <c r="L51" s="367"/>
      <c r="M51" s="368"/>
      <c r="N51" s="380"/>
      <c r="O51" s="381"/>
      <c r="P51" s="382"/>
      <c r="Q51" s="125"/>
      <c r="R51" s="379"/>
      <c r="S51" s="97">
        <f t="shared" ref="S51:S55" si="0">IF(Q51&lt;1,0,N51/Q51)</f>
        <v>0</v>
      </c>
      <c r="T51" s="88"/>
      <c r="Y51" s="9"/>
      <c r="Z51" s="9"/>
      <c r="AA51" s="9"/>
      <c r="AB51" s="9"/>
      <c r="AC51" s="9"/>
    </row>
    <row r="52" spans="2:46" s="1" customFormat="1" ht="18" customHeight="1" thickBot="1">
      <c r="B52" s="386"/>
      <c r="C52" s="387"/>
      <c r="D52" s="387"/>
      <c r="E52" s="387"/>
      <c r="F52" s="387"/>
      <c r="G52" s="387"/>
      <c r="H52" s="387"/>
      <c r="I52" s="387"/>
      <c r="J52" s="388"/>
      <c r="K52" s="39"/>
      <c r="L52" s="367"/>
      <c r="M52" s="368"/>
      <c r="N52" s="380"/>
      <c r="O52" s="381"/>
      <c r="P52" s="382"/>
      <c r="Q52" s="125"/>
      <c r="R52" s="379"/>
      <c r="S52" s="97">
        <f t="shared" si="0"/>
        <v>0</v>
      </c>
      <c r="T52" s="88"/>
      <c r="Y52" s="9"/>
      <c r="Z52" s="9"/>
      <c r="AA52" s="9"/>
      <c r="AB52" s="9"/>
      <c r="AC52" s="9"/>
    </row>
    <row r="53" spans="2:46" s="1" customFormat="1" ht="18" customHeight="1" thickBot="1">
      <c r="B53" s="391" t="s">
        <v>111</v>
      </c>
      <c r="C53" s="392"/>
      <c r="D53" s="392"/>
      <c r="E53" s="392"/>
      <c r="F53" s="392"/>
      <c r="G53" s="392"/>
      <c r="H53" s="393"/>
      <c r="I53" s="365">
        <f>IF(G29&gt;0,M29,I45-T56)</f>
        <v>-328</v>
      </c>
      <c r="J53" s="366"/>
      <c r="K53" s="39"/>
      <c r="L53" s="367"/>
      <c r="M53" s="368"/>
      <c r="N53" s="380"/>
      <c r="O53" s="381"/>
      <c r="P53" s="382"/>
      <c r="Q53" s="125"/>
      <c r="R53" s="379"/>
      <c r="S53" s="97">
        <f t="shared" si="0"/>
        <v>0</v>
      </c>
      <c r="T53" s="88"/>
    </row>
    <row r="54" spans="2:46" s="1" customFormat="1" ht="18" customHeight="1">
      <c r="B54" s="150" t="s">
        <v>112</v>
      </c>
      <c r="C54" s="151"/>
      <c r="D54" s="151"/>
      <c r="E54" s="151"/>
      <c r="F54" s="151"/>
      <c r="G54" s="151"/>
      <c r="H54" s="151"/>
      <c r="I54" s="151"/>
      <c r="J54" s="152"/>
      <c r="K54" s="26"/>
      <c r="L54" s="367"/>
      <c r="M54" s="368"/>
      <c r="N54" s="380"/>
      <c r="O54" s="381"/>
      <c r="P54" s="382"/>
      <c r="Q54" s="125"/>
      <c r="R54" s="379"/>
      <c r="S54" s="97">
        <f t="shared" si="0"/>
        <v>0</v>
      </c>
      <c r="T54" s="88"/>
      <c r="AF54"/>
      <c r="AG54"/>
      <c r="AH54"/>
      <c r="AI54"/>
      <c r="AJ54"/>
      <c r="AK54"/>
      <c r="AL54"/>
      <c r="AM54"/>
      <c r="AN54"/>
      <c r="AO54"/>
      <c r="AP54"/>
      <c r="AQ54"/>
      <c r="AR54"/>
      <c r="AS54"/>
      <c r="AT54"/>
    </row>
    <row r="55" spans="2:46" s="1" customFormat="1" ht="18" customHeight="1" thickBot="1">
      <c r="B55" s="372"/>
      <c r="C55" s="373"/>
      <c r="D55" s="373"/>
      <c r="E55" s="373"/>
      <c r="F55" s="373"/>
      <c r="G55" s="373"/>
      <c r="H55" s="373"/>
      <c r="I55" s="373"/>
      <c r="J55" s="404"/>
      <c r="K55" s="26"/>
      <c r="L55" s="389"/>
      <c r="M55" s="390"/>
      <c r="N55" s="360"/>
      <c r="O55" s="361"/>
      <c r="P55" s="362"/>
      <c r="Q55" s="384"/>
      <c r="R55" s="385"/>
      <c r="S55" s="98">
        <f t="shared" si="0"/>
        <v>0</v>
      </c>
      <c r="T55" s="88"/>
      <c r="U55" s="9"/>
      <c r="AF55"/>
      <c r="AG55"/>
      <c r="AH55"/>
      <c r="AI55"/>
      <c r="AJ55"/>
      <c r="AK55"/>
      <c r="AL55"/>
      <c r="AM55"/>
      <c r="AN55"/>
      <c r="AO55"/>
      <c r="AP55"/>
      <c r="AQ55"/>
      <c r="AR55"/>
      <c r="AS55"/>
      <c r="AT55"/>
    </row>
    <row r="56" spans="2:46" ht="36.6" customHeight="1" thickBot="1">
      <c r="B56" s="153" t="s">
        <v>113</v>
      </c>
      <c r="C56" s="154"/>
      <c r="D56" s="154"/>
      <c r="E56" s="154"/>
      <c r="F56" s="154"/>
      <c r="G56" s="154"/>
      <c r="H56" s="155"/>
      <c r="I56" s="383">
        <f>IF(G29&gt;0,M29-(I50*1),((I45-T56)-(I50*1)))</f>
        <v>-663</v>
      </c>
      <c r="J56" s="366"/>
      <c r="K56" s="87"/>
      <c r="L56" s="391" t="s">
        <v>114</v>
      </c>
      <c r="M56" s="392"/>
      <c r="N56" s="392"/>
      <c r="O56" s="392"/>
      <c r="P56" s="392"/>
      <c r="Q56" s="392"/>
      <c r="R56" s="392"/>
      <c r="S56" s="393"/>
      <c r="T56" s="89">
        <f>SUM(T31:T46)</f>
        <v>328</v>
      </c>
      <c r="U56" s="9"/>
      <c r="V56" s="9"/>
      <c r="W56" s="9"/>
      <c r="X56" s="9"/>
      <c r="Y56" s="1"/>
      <c r="Z56" s="1"/>
      <c r="AA56" s="1"/>
      <c r="AB56" s="1"/>
      <c r="AC56" s="1"/>
      <c r="AD56" s="9"/>
      <c r="AE56" s="9"/>
    </row>
    <row r="57" spans="2:46" ht="18" customHeight="1" thickBot="1">
      <c r="B57" s="84"/>
      <c r="C57" s="40"/>
      <c r="D57" s="40"/>
      <c r="E57" s="40"/>
      <c r="F57" s="40"/>
      <c r="G57" s="40"/>
      <c r="H57" s="40"/>
      <c r="I57" s="40"/>
      <c r="J57" s="40"/>
      <c r="K57" s="40"/>
      <c r="L57" s="40"/>
      <c r="M57" s="40"/>
      <c r="N57" s="40"/>
      <c r="O57" s="40"/>
      <c r="P57" s="40"/>
      <c r="Q57" s="85"/>
      <c r="R57" s="40"/>
      <c r="S57" s="40"/>
      <c r="T57" s="91"/>
      <c r="U57" s="7"/>
      <c r="V57" s="9"/>
      <c r="W57" s="9"/>
      <c r="X57" s="9"/>
      <c r="Y57" s="1"/>
      <c r="Z57" s="1"/>
      <c r="AA57" s="1"/>
      <c r="AB57" s="1"/>
      <c r="AC57" s="1"/>
      <c r="AD57" s="9"/>
      <c r="AE57" s="9"/>
      <c r="AF57" s="27"/>
      <c r="AG57" s="7"/>
      <c r="AH57" s="7"/>
      <c r="AI57" s="7"/>
      <c r="AJ57" s="7"/>
      <c r="AK57" s="7"/>
      <c r="AL57" s="7"/>
      <c r="AM57" s="7"/>
      <c r="AN57" s="7"/>
      <c r="AO57" s="7"/>
      <c r="AP57" s="7"/>
      <c r="AQ57" s="7"/>
      <c r="AR57" s="7"/>
      <c r="AS57" s="7"/>
      <c r="AT57" s="7"/>
    </row>
    <row r="58" spans="2:46" s="7" customFormat="1" ht="24" customHeight="1">
      <c r="B58" s="63"/>
      <c r="C58" s="151" t="s">
        <v>115</v>
      </c>
      <c r="D58" s="151"/>
      <c r="E58" s="151"/>
      <c r="F58" s="151"/>
      <c r="G58" s="151"/>
      <c r="H58" s="151"/>
      <c r="I58" s="151"/>
      <c r="J58" s="151"/>
      <c r="K58" s="151"/>
      <c r="L58" s="151"/>
      <c r="M58" s="151"/>
      <c r="N58" s="151"/>
      <c r="O58" s="151"/>
      <c r="P58" s="151"/>
      <c r="Q58" s="151"/>
      <c r="R58" s="151"/>
      <c r="S58" s="151"/>
      <c r="T58" s="152"/>
      <c r="U58" s="1"/>
      <c r="Y58" s="1"/>
      <c r="Z58" s="1"/>
      <c r="AA58" s="1"/>
      <c r="AB58" s="1"/>
      <c r="AC58" s="1"/>
      <c r="AF58" s="1"/>
      <c r="AG58" s="1"/>
      <c r="AH58" s="1"/>
      <c r="AI58" s="1"/>
      <c r="AJ58" s="1"/>
      <c r="AK58" s="1"/>
      <c r="AL58" s="1"/>
      <c r="AM58" s="1"/>
      <c r="AN58" s="1"/>
      <c r="AO58" s="1"/>
      <c r="AP58" s="1"/>
      <c r="AQ58" s="1"/>
      <c r="AR58" s="1"/>
      <c r="AS58" s="1"/>
      <c r="AT58" s="1"/>
    </row>
    <row r="59" spans="2:46" s="1" customFormat="1" ht="18" customHeight="1">
      <c r="B59" s="363" t="s">
        <v>116</v>
      </c>
      <c r="C59" s="364"/>
      <c r="D59" s="364"/>
      <c r="E59" s="364"/>
      <c r="F59" s="364"/>
      <c r="G59" s="364"/>
      <c r="H59" s="364"/>
      <c r="I59" s="364"/>
      <c r="J59" s="364"/>
      <c r="K59" s="364"/>
      <c r="L59" s="364"/>
      <c r="M59" s="364"/>
      <c r="N59" s="364"/>
      <c r="O59" s="364"/>
      <c r="P59" s="364"/>
      <c r="Q59" s="364"/>
      <c r="R59" s="364"/>
      <c r="S59" s="68" t="s">
        <v>117</v>
      </c>
      <c r="T59" s="71" t="s">
        <v>118</v>
      </c>
    </row>
    <row r="60" spans="2:46" s="1" customFormat="1" ht="18" customHeight="1">
      <c r="B60" s="28">
        <v>1</v>
      </c>
      <c r="C60" s="156"/>
      <c r="D60" s="157"/>
      <c r="E60" s="157"/>
      <c r="F60" s="157"/>
      <c r="G60" s="157"/>
      <c r="H60" s="157"/>
      <c r="I60" s="157"/>
      <c r="J60" s="157"/>
      <c r="K60" s="157"/>
      <c r="L60" s="157"/>
      <c r="M60" s="157"/>
      <c r="N60" s="157"/>
      <c r="O60" s="157"/>
      <c r="P60" s="157"/>
      <c r="Q60" s="157"/>
      <c r="R60" s="158"/>
      <c r="S60" s="218"/>
      <c r="T60" s="219"/>
    </row>
    <row r="61" spans="2:46" s="1" customFormat="1" ht="18" customHeight="1">
      <c r="B61" s="101">
        <v>2</v>
      </c>
      <c r="C61" s="156"/>
      <c r="D61" s="157"/>
      <c r="E61" s="157"/>
      <c r="F61" s="157"/>
      <c r="G61" s="157"/>
      <c r="H61" s="157"/>
      <c r="I61" s="157"/>
      <c r="J61" s="157"/>
      <c r="K61" s="157"/>
      <c r="L61" s="157"/>
      <c r="M61" s="157"/>
      <c r="N61" s="157"/>
      <c r="O61" s="157"/>
      <c r="P61" s="157"/>
      <c r="Q61" s="157"/>
      <c r="R61" s="158"/>
      <c r="S61" s="234"/>
      <c r="T61" s="235"/>
    </row>
    <row r="62" spans="2:46" s="1" customFormat="1" ht="18" customHeight="1">
      <c r="B62" s="29">
        <v>3</v>
      </c>
      <c r="C62" s="156"/>
      <c r="D62" s="157"/>
      <c r="E62" s="157"/>
      <c r="F62" s="157"/>
      <c r="G62" s="157"/>
      <c r="H62" s="157"/>
      <c r="I62" s="157"/>
      <c r="J62" s="157"/>
      <c r="K62" s="157"/>
      <c r="L62" s="157"/>
      <c r="M62" s="157"/>
      <c r="N62" s="157"/>
      <c r="O62" s="157"/>
      <c r="P62" s="157"/>
      <c r="Q62" s="157"/>
      <c r="R62" s="158"/>
      <c r="S62" s="218"/>
      <c r="T62" s="219"/>
    </row>
    <row r="63" spans="2:46" s="7" customFormat="1" ht="39" customHeight="1" thickBot="1">
      <c r="B63" s="153" t="s">
        <v>119</v>
      </c>
      <c r="C63" s="154"/>
      <c r="D63" s="154"/>
      <c r="E63" s="154"/>
      <c r="F63" s="154"/>
      <c r="G63" s="154"/>
      <c r="H63" s="155"/>
      <c r="I63" s="287">
        <f>SUM(S59:T62)</f>
        <v>0</v>
      </c>
      <c r="J63" s="288"/>
      <c r="K63" s="92"/>
      <c r="L63" s="236" t="s">
        <v>120</v>
      </c>
      <c r="M63" s="237"/>
      <c r="N63" s="237"/>
      <c r="O63" s="237"/>
      <c r="P63" s="237"/>
      <c r="Q63" s="237"/>
      <c r="R63" s="238"/>
      <c r="S63" s="285">
        <f>I56-I63</f>
        <v>-663</v>
      </c>
      <c r="T63" s="286"/>
    </row>
    <row r="64" spans="2:46" s="7" customFormat="1" ht="15" customHeight="1">
      <c r="B64" s="99"/>
      <c r="C64" s="100"/>
      <c r="D64" s="289"/>
      <c r="E64" s="289"/>
      <c r="F64" s="289"/>
      <c r="G64" s="289"/>
      <c r="H64" s="289"/>
      <c r="I64" s="289"/>
      <c r="J64" s="289"/>
      <c r="K64" s="90"/>
      <c r="L64" s="232"/>
      <c r="M64" s="232"/>
      <c r="N64" s="232"/>
      <c r="O64" s="232"/>
      <c r="P64" s="232"/>
      <c r="Q64" s="232"/>
      <c r="R64" s="232"/>
      <c r="S64" s="232"/>
      <c r="T64" s="233"/>
    </row>
    <row r="65" spans="2:48" s="13" customFormat="1" ht="24" customHeight="1">
      <c r="B65" s="282" t="s">
        <v>121</v>
      </c>
      <c r="C65" s="283"/>
      <c r="D65" s="283"/>
      <c r="E65" s="283"/>
      <c r="F65" s="283"/>
      <c r="G65" s="283"/>
      <c r="H65" s="283"/>
      <c r="I65" s="283"/>
      <c r="J65" s="283"/>
      <c r="K65" s="283"/>
      <c r="L65" s="283"/>
      <c r="M65" s="283"/>
      <c r="N65" s="283"/>
      <c r="O65" s="283"/>
      <c r="P65" s="283"/>
      <c r="Q65" s="283"/>
      <c r="R65" s="283"/>
      <c r="S65" s="283"/>
      <c r="T65" s="284"/>
      <c r="U65" s="1"/>
      <c r="AF65" s="1"/>
      <c r="AG65" s="1"/>
      <c r="AH65" s="1"/>
      <c r="AI65" s="1"/>
      <c r="AJ65" s="1"/>
      <c r="AK65" s="1"/>
      <c r="AL65" s="1"/>
      <c r="AM65" s="1"/>
      <c r="AN65" s="1"/>
      <c r="AO65" s="1"/>
      <c r="AP65" s="1"/>
      <c r="AQ65" s="1"/>
      <c r="AR65" s="1"/>
      <c r="AS65" s="1"/>
      <c r="AT65" s="1"/>
      <c r="AU65" s="1"/>
      <c r="AV65" s="1"/>
    </row>
    <row r="66" spans="2:48" s="1" customFormat="1" ht="18" customHeight="1">
      <c r="B66" s="270" t="s">
        <v>122</v>
      </c>
      <c r="C66" s="271"/>
      <c r="D66" s="272"/>
      <c r="E66" s="245"/>
      <c r="F66" s="245"/>
      <c r="G66" s="245"/>
      <c r="H66" s="245"/>
      <c r="I66" s="245"/>
      <c r="J66" s="245"/>
      <c r="K66" s="245"/>
      <c r="L66" s="245"/>
      <c r="M66" s="245"/>
      <c r="N66" s="245"/>
      <c r="O66" s="245"/>
      <c r="P66" s="245"/>
      <c r="Q66" s="245"/>
      <c r="R66" s="245"/>
      <c r="S66" s="245"/>
      <c r="T66" s="246"/>
      <c r="Y66" s="30"/>
    </row>
    <row r="67" spans="2:48" s="1" customFormat="1" ht="18" customHeight="1">
      <c r="B67" s="273"/>
      <c r="C67" s="274"/>
      <c r="D67" s="275"/>
      <c r="E67" s="247"/>
      <c r="F67" s="247"/>
      <c r="G67" s="247"/>
      <c r="H67" s="247"/>
      <c r="I67" s="247"/>
      <c r="J67" s="247"/>
      <c r="K67" s="247"/>
      <c r="L67" s="247"/>
      <c r="M67" s="247"/>
      <c r="N67" s="247"/>
      <c r="O67" s="247"/>
      <c r="P67" s="247"/>
      <c r="Q67" s="247"/>
      <c r="R67" s="247"/>
      <c r="S67" s="247"/>
      <c r="T67" s="248"/>
      <c r="Y67" s="30"/>
    </row>
    <row r="68" spans="2:48" s="1" customFormat="1" ht="18" customHeight="1">
      <c r="B68" s="273"/>
      <c r="C68" s="274"/>
      <c r="D68" s="275"/>
      <c r="E68" s="247"/>
      <c r="F68" s="247"/>
      <c r="G68" s="247"/>
      <c r="H68" s="247"/>
      <c r="I68" s="247"/>
      <c r="J68" s="247"/>
      <c r="K68" s="247"/>
      <c r="L68" s="247"/>
      <c r="M68" s="247"/>
      <c r="N68" s="247"/>
      <c r="O68" s="247"/>
      <c r="P68" s="247"/>
      <c r="Q68" s="247"/>
      <c r="R68" s="247"/>
      <c r="S68" s="247"/>
      <c r="T68" s="248"/>
      <c r="Y68" s="30"/>
    </row>
    <row r="69" spans="2:48" s="1" customFormat="1" ht="18" customHeight="1">
      <c r="B69" s="273"/>
      <c r="C69" s="274"/>
      <c r="D69" s="275"/>
      <c r="E69" s="247"/>
      <c r="F69" s="247"/>
      <c r="G69" s="247"/>
      <c r="H69" s="247"/>
      <c r="I69" s="247"/>
      <c r="J69" s="247"/>
      <c r="K69" s="247"/>
      <c r="L69" s="247"/>
      <c r="M69" s="247"/>
      <c r="N69" s="247"/>
      <c r="O69" s="247"/>
      <c r="P69" s="247"/>
      <c r="Q69" s="247"/>
      <c r="R69" s="247"/>
      <c r="S69" s="247"/>
      <c r="T69" s="248"/>
      <c r="Y69" s="30"/>
    </row>
    <row r="70" spans="2:48" s="1" customFormat="1" ht="18" customHeight="1">
      <c r="B70" s="273"/>
      <c r="C70" s="274"/>
      <c r="D70" s="275"/>
      <c r="E70" s="247"/>
      <c r="F70" s="247"/>
      <c r="G70" s="247"/>
      <c r="H70" s="247"/>
      <c r="I70" s="247"/>
      <c r="J70" s="247"/>
      <c r="K70" s="247"/>
      <c r="L70" s="247"/>
      <c r="M70" s="247"/>
      <c r="N70" s="247"/>
      <c r="O70" s="247"/>
      <c r="P70" s="247"/>
      <c r="Q70" s="247"/>
      <c r="R70" s="247"/>
      <c r="S70" s="247"/>
      <c r="T70" s="248"/>
    </row>
    <row r="71" spans="2:48" s="1" customFormat="1" ht="18" customHeight="1">
      <c r="B71" s="276"/>
      <c r="C71" s="277"/>
      <c r="D71" s="278"/>
      <c r="E71" s="249"/>
      <c r="F71" s="249"/>
      <c r="G71" s="249"/>
      <c r="H71" s="249"/>
      <c r="I71" s="249"/>
      <c r="J71" s="249"/>
      <c r="K71" s="249"/>
      <c r="L71" s="249"/>
      <c r="M71" s="249"/>
      <c r="N71" s="249"/>
      <c r="O71" s="249"/>
      <c r="P71" s="249"/>
      <c r="Q71" s="249"/>
      <c r="R71" s="249"/>
      <c r="S71" s="249"/>
      <c r="T71" s="250"/>
      <c r="U71" s="13"/>
    </row>
    <row r="72" spans="2:48" s="13" customFormat="1" ht="24" customHeight="1">
      <c r="B72" s="279" t="s">
        <v>123</v>
      </c>
      <c r="C72" s="280"/>
      <c r="D72" s="280"/>
      <c r="E72" s="280"/>
      <c r="F72" s="280"/>
      <c r="G72" s="280"/>
      <c r="H72" s="280"/>
      <c r="I72" s="280"/>
      <c r="J72" s="280"/>
      <c r="K72" s="280"/>
      <c r="L72" s="280"/>
      <c r="M72" s="280"/>
      <c r="N72" s="280"/>
      <c r="O72" s="280"/>
      <c r="P72" s="280"/>
      <c r="Q72" s="280"/>
      <c r="R72" s="281"/>
      <c r="S72" s="113"/>
      <c r="T72" s="114" t="s">
        <v>124</v>
      </c>
      <c r="U72" s="18"/>
    </row>
    <row r="73" spans="2:48" s="31" customFormat="1" ht="15.75">
      <c r="B73" s="82"/>
      <c r="C73" s="65"/>
      <c r="D73" s="65"/>
      <c r="E73" s="65"/>
      <c r="F73" s="65"/>
      <c r="G73" s="65"/>
      <c r="H73" s="65"/>
      <c r="I73" s="65"/>
      <c r="J73" s="65"/>
      <c r="K73" s="65"/>
      <c r="L73" s="65"/>
      <c r="M73" s="65"/>
      <c r="N73" s="65"/>
      <c r="O73" s="65"/>
      <c r="P73" s="65"/>
      <c r="Q73" s="65"/>
      <c r="R73" s="65"/>
      <c r="S73" s="65"/>
      <c r="T73" s="76"/>
      <c r="U73" s="2"/>
      <c r="V73" s="18"/>
      <c r="W73" s="18"/>
      <c r="X73" s="18"/>
      <c r="Y73" s="9"/>
      <c r="Z73" s="18"/>
      <c r="AA73" s="18"/>
      <c r="AB73" s="18"/>
      <c r="AC73" s="18"/>
      <c r="AD73" s="18"/>
      <c r="AE73" s="1"/>
    </row>
    <row r="74" spans="2:48" ht="15" customHeight="1">
      <c r="B74" s="255" t="s">
        <v>125</v>
      </c>
      <c r="C74" s="256"/>
      <c r="D74" s="256"/>
      <c r="E74" s="256"/>
      <c r="F74" s="257"/>
      <c r="G74" s="66" t="s">
        <v>126</v>
      </c>
      <c r="H74" s="67"/>
      <c r="I74" s="67"/>
      <c r="J74" s="67"/>
      <c r="K74" s="67"/>
      <c r="L74" s="67"/>
      <c r="M74" s="67"/>
      <c r="N74" s="67"/>
      <c r="O74" s="67"/>
      <c r="P74" s="67"/>
      <c r="Q74" s="67"/>
      <c r="R74" s="67"/>
      <c r="S74" s="67"/>
      <c r="T74" s="251" t="s">
        <v>0</v>
      </c>
      <c r="U74" s="3"/>
      <c r="V74" s="2"/>
      <c r="W74" s="9"/>
      <c r="X74" s="9"/>
      <c r="Y74" s="9"/>
      <c r="Z74" s="9"/>
      <c r="AA74" s="9"/>
      <c r="AB74" s="9"/>
      <c r="AC74" s="9"/>
      <c r="AD74" s="9"/>
      <c r="AE74" s="1"/>
    </row>
    <row r="75" spans="2:48" ht="18" customHeight="1">
      <c r="B75" s="258"/>
      <c r="C75" s="259"/>
      <c r="D75" s="259"/>
      <c r="E75" s="259"/>
      <c r="F75" s="260"/>
      <c r="G75" s="239" t="s">
        <v>127</v>
      </c>
      <c r="H75" s="240"/>
      <c r="I75" s="240"/>
      <c r="J75" s="240"/>
      <c r="K75" s="240"/>
      <c r="L75" s="240"/>
      <c r="M75" s="240"/>
      <c r="N75" s="240"/>
      <c r="O75" s="240"/>
      <c r="P75" s="240"/>
      <c r="Q75" s="240"/>
      <c r="R75" s="240"/>
      <c r="S75" s="241"/>
      <c r="T75" s="252"/>
      <c r="U75" s="32"/>
      <c r="V75" s="2"/>
      <c r="W75" s="9"/>
      <c r="X75" s="9"/>
      <c r="Y75" s="9"/>
      <c r="Z75" s="9"/>
      <c r="AA75" s="9"/>
      <c r="AB75" s="18"/>
      <c r="AC75" s="9"/>
      <c r="AD75" s="9"/>
      <c r="AE75" s="1"/>
    </row>
    <row r="76" spans="2:48" ht="18" customHeight="1">
      <c r="B76" s="258"/>
      <c r="C76" s="259"/>
      <c r="D76" s="259"/>
      <c r="E76" s="259"/>
      <c r="F76" s="260"/>
      <c r="G76" s="242"/>
      <c r="H76" s="243"/>
      <c r="I76" s="243"/>
      <c r="J76" s="243"/>
      <c r="K76" s="243"/>
      <c r="L76" s="243"/>
      <c r="M76" s="243"/>
      <c r="N76" s="243"/>
      <c r="O76" s="243"/>
      <c r="P76" s="243"/>
      <c r="Q76" s="243"/>
      <c r="R76" s="243"/>
      <c r="S76" s="244"/>
      <c r="T76" s="253" t="s">
        <v>0</v>
      </c>
      <c r="U76" s="32"/>
      <c r="W76" s="9"/>
      <c r="X76" s="9"/>
      <c r="Y76" s="9"/>
      <c r="Z76" s="9"/>
      <c r="AA76" s="9"/>
      <c r="AB76" s="9"/>
      <c r="AC76" s="9"/>
      <c r="AD76" s="9"/>
      <c r="AE76" s="1"/>
    </row>
    <row r="77" spans="2:48" ht="22.5" customHeight="1">
      <c r="B77" s="258"/>
      <c r="C77" s="259"/>
      <c r="D77" s="259"/>
      <c r="E77" s="259"/>
      <c r="F77" s="260"/>
      <c r="G77" s="239" t="s">
        <v>128</v>
      </c>
      <c r="H77" s="240"/>
      <c r="I77" s="240"/>
      <c r="J77" s="240"/>
      <c r="K77" s="240"/>
      <c r="L77" s="240"/>
      <c r="M77" s="240"/>
      <c r="N77" s="240"/>
      <c r="O77" s="240"/>
      <c r="P77" s="240"/>
      <c r="Q77" s="240"/>
      <c r="R77" s="240"/>
      <c r="S77" s="241"/>
      <c r="T77" s="252"/>
      <c r="U77" s="32"/>
      <c r="V77" s="33"/>
      <c r="W77" s="9"/>
      <c r="X77" s="9"/>
      <c r="Y77" s="9"/>
      <c r="Z77" s="9"/>
      <c r="AA77" s="9"/>
      <c r="AB77" s="9"/>
      <c r="AC77" s="9"/>
      <c r="AD77" s="9"/>
      <c r="AE77" s="1"/>
    </row>
    <row r="78" spans="2:48" ht="18" customHeight="1">
      <c r="B78" s="258"/>
      <c r="C78" s="259"/>
      <c r="D78" s="259"/>
      <c r="E78" s="259"/>
      <c r="F78" s="260"/>
      <c r="G78" s="242"/>
      <c r="H78" s="243"/>
      <c r="I78" s="243"/>
      <c r="J78" s="243"/>
      <c r="K78" s="243"/>
      <c r="L78" s="243"/>
      <c r="M78" s="243"/>
      <c r="N78" s="243"/>
      <c r="O78" s="243"/>
      <c r="P78" s="243"/>
      <c r="Q78" s="243"/>
      <c r="R78" s="243"/>
      <c r="S78" s="244"/>
      <c r="T78" s="253" t="s">
        <v>0</v>
      </c>
      <c r="U78" s="32"/>
      <c r="W78" s="9"/>
      <c r="X78" s="9"/>
      <c r="Y78" s="9"/>
      <c r="Z78" s="1"/>
      <c r="AA78" s="1"/>
      <c r="AB78" s="1"/>
      <c r="AC78" s="1"/>
      <c r="AD78" s="1"/>
    </row>
    <row r="79" spans="2:48" ht="18" customHeight="1">
      <c r="B79" s="258"/>
      <c r="C79" s="259"/>
      <c r="D79" s="259"/>
      <c r="E79" s="259"/>
      <c r="F79" s="260"/>
      <c r="G79" s="264" t="s">
        <v>129</v>
      </c>
      <c r="H79" s="265"/>
      <c r="I79" s="265"/>
      <c r="J79" s="265"/>
      <c r="K79" s="265"/>
      <c r="L79" s="265"/>
      <c r="M79" s="265"/>
      <c r="N79" s="265"/>
      <c r="O79" s="265"/>
      <c r="P79" s="265"/>
      <c r="Q79" s="265"/>
      <c r="R79" s="265"/>
      <c r="S79" s="266"/>
      <c r="T79" s="254"/>
      <c r="U79" s="32"/>
      <c r="W79" s="9"/>
      <c r="X79" s="9"/>
      <c r="Y79" s="9"/>
      <c r="Z79" s="1"/>
      <c r="AA79" s="1"/>
      <c r="AB79" s="1"/>
      <c r="AC79" s="1"/>
      <c r="AD79" s="1"/>
      <c r="AE79" s="1"/>
    </row>
    <row r="80" spans="2:48" ht="21" customHeight="1" thickBot="1">
      <c r="B80" s="261"/>
      <c r="C80" s="262"/>
      <c r="D80" s="262"/>
      <c r="E80" s="262"/>
      <c r="F80" s="263"/>
      <c r="G80" s="267"/>
      <c r="H80" s="268"/>
      <c r="I80" s="268"/>
      <c r="J80" s="268"/>
      <c r="K80" s="268"/>
      <c r="L80" s="268"/>
      <c r="M80" s="268"/>
      <c r="N80" s="268"/>
      <c r="O80" s="268"/>
      <c r="P80" s="268"/>
      <c r="Q80" s="268"/>
      <c r="R80" s="268"/>
      <c r="S80" s="269"/>
      <c r="T80" s="77"/>
      <c r="U80" s="9"/>
      <c r="W80" s="9"/>
      <c r="X80" s="9"/>
      <c r="Y80" s="9"/>
      <c r="Z80" s="1"/>
      <c r="AA80" s="1"/>
      <c r="AB80" s="1"/>
      <c r="AC80" s="1"/>
      <c r="AD80" s="1"/>
      <c r="AE80" s="1"/>
    </row>
    <row r="81" spans="2:31" ht="18" customHeight="1" thickBot="1">
      <c r="B81" s="81"/>
      <c r="C81" s="64"/>
      <c r="D81" s="64"/>
      <c r="E81" s="64"/>
      <c r="F81" s="64"/>
      <c r="G81" s="64"/>
      <c r="H81" s="64"/>
      <c r="I81" s="64"/>
      <c r="J81" s="64"/>
      <c r="K81" s="64"/>
      <c r="L81" s="64"/>
      <c r="M81" s="64"/>
      <c r="N81" s="64"/>
      <c r="O81" s="64"/>
      <c r="P81" s="64"/>
      <c r="Q81" s="64"/>
      <c r="R81" s="64"/>
      <c r="S81" s="64"/>
      <c r="T81" s="72"/>
      <c r="V81" s="9"/>
      <c r="W81" s="9"/>
      <c r="X81" s="9"/>
      <c r="Y81" s="9"/>
      <c r="Z81" s="1"/>
      <c r="AA81" s="1"/>
      <c r="AB81" s="1"/>
      <c r="AC81" s="1"/>
      <c r="AD81" s="1"/>
      <c r="AE81" s="1"/>
    </row>
    <row r="82" spans="2:31">
      <c r="T82" s="9"/>
      <c r="U82" s="9"/>
    </row>
    <row r="83" spans="2:31">
      <c r="K83" s="9"/>
      <c r="L83" s="9"/>
      <c r="M83" s="9"/>
      <c r="N83" s="9"/>
      <c r="O83" s="9"/>
      <c r="P83" s="9"/>
      <c r="Q83" s="9"/>
      <c r="R83" s="9"/>
      <c r="S83" s="9"/>
      <c r="T83" s="9"/>
      <c r="U83" s="9"/>
      <c r="V83" s="9"/>
      <c r="W83" s="9"/>
      <c r="X83" s="9"/>
      <c r="Y83" s="9"/>
      <c r="Z83" s="9"/>
      <c r="AA83" s="9"/>
      <c r="AB83" s="9"/>
      <c r="AC83" s="9"/>
      <c r="AD83" s="9"/>
      <c r="AE83" s="9"/>
    </row>
    <row r="84" spans="2:31">
      <c r="K84" s="9"/>
      <c r="L84" s="9"/>
      <c r="M84" s="9"/>
      <c r="N84" s="9"/>
      <c r="O84" s="9"/>
      <c r="P84" s="9"/>
      <c r="Q84" s="9"/>
      <c r="R84" s="9"/>
      <c r="S84" s="9"/>
      <c r="T84" s="9"/>
      <c r="U84" s="9"/>
      <c r="V84" s="9"/>
      <c r="W84" s="9"/>
      <c r="X84" s="9"/>
      <c r="Y84" s="9"/>
      <c r="Z84" s="9"/>
      <c r="AA84" s="9"/>
      <c r="AB84" s="9"/>
      <c r="AC84" s="9"/>
      <c r="AD84" s="9"/>
      <c r="AE84" s="9"/>
    </row>
    <row r="85" spans="2:31">
      <c r="F85" s="34"/>
      <c r="K85" s="9"/>
      <c r="L85" s="9"/>
      <c r="M85" s="9"/>
      <c r="N85" s="9"/>
      <c r="O85" s="9"/>
      <c r="P85" s="9"/>
      <c r="Q85" s="9"/>
      <c r="R85" s="9"/>
      <c r="S85" s="9"/>
      <c r="T85" s="9"/>
      <c r="U85" s="9"/>
      <c r="V85" s="9"/>
      <c r="W85" s="9"/>
      <c r="X85" s="9"/>
      <c r="Y85" s="9"/>
      <c r="Z85" s="9"/>
      <c r="AA85" s="9"/>
      <c r="AB85" s="9"/>
      <c r="AC85" s="9"/>
      <c r="AD85" s="9"/>
      <c r="AE85" s="9"/>
    </row>
    <row r="86" spans="2:31">
      <c r="K86" s="9"/>
      <c r="L86" s="9"/>
      <c r="M86" s="9"/>
      <c r="N86" s="9"/>
      <c r="O86" s="9"/>
      <c r="P86" s="9"/>
      <c r="Q86" s="9"/>
      <c r="R86" s="9"/>
      <c r="S86" s="9"/>
      <c r="T86" s="9"/>
      <c r="U86" s="9"/>
      <c r="V86" s="9"/>
      <c r="W86" s="33"/>
      <c r="X86" s="9"/>
      <c r="Y86" s="9"/>
      <c r="Z86" s="9"/>
      <c r="AA86" s="9"/>
      <c r="AB86" s="9"/>
      <c r="AC86" s="9"/>
      <c r="AD86" s="9"/>
      <c r="AE86" s="9"/>
    </row>
    <row r="87" spans="2:31">
      <c r="K87" s="9"/>
      <c r="L87" s="9"/>
      <c r="M87" s="9"/>
      <c r="N87" s="9"/>
      <c r="O87" s="9"/>
      <c r="P87" s="9"/>
      <c r="Q87" s="9"/>
      <c r="R87" s="9"/>
      <c r="S87" s="9"/>
      <c r="T87" s="9"/>
      <c r="U87" s="9"/>
      <c r="V87" s="9"/>
      <c r="W87" s="9"/>
      <c r="X87" s="9"/>
      <c r="Y87" s="9"/>
      <c r="Z87" s="9"/>
      <c r="AA87" s="9"/>
      <c r="AB87" s="9"/>
      <c r="AC87" s="9"/>
      <c r="AD87" s="9"/>
      <c r="AE87" s="9"/>
    </row>
    <row r="88" spans="2:31">
      <c r="K88" s="9"/>
      <c r="L88" s="9"/>
      <c r="M88" s="9"/>
      <c r="N88" s="9"/>
      <c r="O88" s="9"/>
      <c r="P88" s="9"/>
      <c r="Q88" s="9"/>
      <c r="R88" s="9"/>
      <c r="S88" s="9"/>
      <c r="T88" s="9"/>
      <c r="U88" s="9"/>
      <c r="V88" s="9"/>
      <c r="W88" s="9"/>
      <c r="X88" s="9"/>
      <c r="Y88" s="9"/>
      <c r="Z88" s="9"/>
      <c r="AA88" s="9"/>
      <c r="AB88" s="9"/>
      <c r="AC88" s="9"/>
      <c r="AD88" s="9"/>
      <c r="AE88" s="9"/>
    </row>
    <row r="89" spans="2:31">
      <c r="K89" s="9"/>
      <c r="L89" s="9"/>
      <c r="M89" s="9"/>
      <c r="N89" s="9"/>
      <c r="O89" s="9"/>
      <c r="P89" s="9"/>
      <c r="Q89" s="9"/>
      <c r="R89" s="9"/>
      <c r="S89" s="9"/>
      <c r="T89" s="9"/>
      <c r="U89" s="9"/>
      <c r="V89" s="9"/>
      <c r="W89" s="9"/>
      <c r="X89" s="9"/>
      <c r="Y89" s="9"/>
      <c r="Z89" s="9"/>
      <c r="AA89" s="9"/>
      <c r="AB89" s="9"/>
      <c r="AC89" s="9"/>
      <c r="AD89" s="9"/>
      <c r="AE89" s="9"/>
    </row>
    <row r="90" spans="2:31">
      <c r="K90" s="9"/>
      <c r="L90" s="9"/>
      <c r="M90" s="9"/>
      <c r="N90" s="9"/>
      <c r="O90" s="9"/>
      <c r="P90" s="9"/>
      <c r="Q90" s="9"/>
      <c r="R90" s="9"/>
      <c r="S90" s="9"/>
      <c r="T90" s="9"/>
      <c r="U90" s="9"/>
      <c r="V90" s="9"/>
      <c r="W90" s="9"/>
      <c r="X90" s="9"/>
      <c r="Y90" s="9"/>
      <c r="Z90" s="9"/>
      <c r="AA90" s="9"/>
      <c r="AB90" s="9"/>
      <c r="AC90" s="9"/>
      <c r="AD90" s="9"/>
      <c r="AE90" s="9"/>
    </row>
    <row r="91" spans="2:31">
      <c r="K91" s="9"/>
      <c r="L91" s="9"/>
      <c r="M91" s="9"/>
      <c r="N91" s="9"/>
      <c r="O91" s="9"/>
      <c r="P91" s="9"/>
      <c r="Q91" s="9"/>
      <c r="R91" s="9"/>
      <c r="S91" s="9"/>
      <c r="T91" s="9"/>
      <c r="U91" s="9"/>
      <c r="V91" s="9"/>
      <c r="W91" s="9"/>
      <c r="X91" s="9"/>
      <c r="Y91" s="9"/>
      <c r="Z91" s="9"/>
      <c r="AA91" s="9"/>
      <c r="AB91" s="9"/>
      <c r="AC91" s="9"/>
      <c r="AD91" s="9"/>
      <c r="AE91" s="9"/>
    </row>
    <row r="92" spans="2:31">
      <c r="K92" s="9"/>
      <c r="L92" s="9"/>
      <c r="M92" s="9"/>
      <c r="N92" s="9"/>
      <c r="O92" s="9"/>
      <c r="P92" s="9"/>
      <c r="Q92" s="9"/>
      <c r="R92" s="9"/>
      <c r="S92" s="9"/>
      <c r="T92" s="9"/>
      <c r="U92" s="9"/>
      <c r="V92" s="9"/>
      <c r="W92" s="9"/>
      <c r="X92" s="9"/>
      <c r="Y92" s="9"/>
      <c r="Z92" s="9"/>
      <c r="AA92" s="9"/>
      <c r="AB92" s="9"/>
      <c r="AC92" s="9"/>
      <c r="AD92" s="9"/>
      <c r="AE92" s="9"/>
    </row>
    <row r="93" spans="2:31" ht="15.75">
      <c r="B93" s="1"/>
      <c r="C93" s="1"/>
      <c r="D93" s="1"/>
      <c r="J93" s="9"/>
      <c r="K93" s="9"/>
      <c r="L93" s="9"/>
      <c r="M93" s="9"/>
      <c r="N93" s="9"/>
      <c r="O93" s="9"/>
      <c r="P93" s="9"/>
      <c r="Q93" s="9"/>
      <c r="R93" s="9"/>
      <c r="S93" s="9"/>
      <c r="T93" s="9"/>
      <c r="U93" s="9"/>
      <c r="V93" s="9"/>
      <c r="W93" s="9"/>
      <c r="X93" s="9"/>
      <c r="Y93" s="9"/>
      <c r="Z93" s="9"/>
      <c r="AA93" s="9"/>
      <c r="AB93" s="9"/>
      <c r="AC93" s="9"/>
      <c r="AD93" s="9"/>
      <c r="AE93" s="9"/>
    </row>
    <row r="94" spans="2:31" ht="15.75">
      <c r="B94" s="1"/>
      <c r="C94" s="1"/>
      <c r="D94" s="1"/>
      <c r="J94" s="9"/>
      <c r="K94" s="9"/>
      <c r="L94" s="9"/>
      <c r="M94" s="9"/>
      <c r="N94" s="9"/>
      <c r="O94" s="9"/>
      <c r="P94" s="9"/>
      <c r="Q94" s="9"/>
      <c r="R94" s="9"/>
      <c r="S94" s="9"/>
      <c r="T94" s="9"/>
      <c r="U94" s="9"/>
      <c r="V94" s="9"/>
      <c r="W94" s="9"/>
      <c r="X94" s="9"/>
      <c r="Y94" s="9"/>
      <c r="Z94" s="9"/>
      <c r="AA94" s="9"/>
      <c r="AB94" s="9"/>
      <c r="AC94" s="9"/>
      <c r="AD94" s="9"/>
      <c r="AE94" s="9"/>
    </row>
    <row r="95" spans="2:31" ht="15.75">
      <c r="B95" s="1"/>
      <c r="C95" s="1"/>
      <c r="D95" s="1"/>
      <c r="E95" s="1"/>
      <c r="F95" s="1"/>
      <c r="G95" s="1"/>
      <c r="H95" s="1"/>
      <c r="I95" s="9"/>
      <c r="J95" s="9"/>
      <c r="K95" s="9"/>
      <c r="L95" s="9"/>
      <c r="M95" s="9"/>
      <c r="N95" s="9"/>
      <c r="O95" s="9"/>
      <c r="P95" s="9"/>
      <c r="Q95" s="9"/>
      <c r="R95" s="9"/>
      <c r="S95" s="9"/>
      <c r="T95" s="9"/>
      <c r="U95" s="9"/>
      <c r="V95" s="9"/>
      <c r="W95" s="9"/>
      <c r="X95" s="9"/>
      <c r="Y95" s="9"/>
      <c r="Z95" s="9"/>
      <c r="AA95" s="9"/>
      <c r="AB95" s="9"/>
      <c r="AC95" s="9"/>
      <c r="AD95" s="9"/>
      <c r="AE95" s="9"/>
    </row>
    <row r="96" spans="2:31" ht="15.75">
      <c r="B96" s="1"/>
      <c r="C96" s="1"/>
      <c r="I96" s="9"/>
      <c r="J96" s="9"/>
      <c r="K96" s="9"/>
      <c r="L96" s="9"/>
      <c r="M96" s="9"/>
      <c r="N96" s="9"/>
      <c r="O96" s="9"/>
      <c r="P96" s="9"/>
      <c r="Q96" s="9"/>
      <c r="R96" s="9"/>
      <c r="S96" s="9"/>
      <c r="T96" s="9"/>
      <c r="U96" s="9"/>
      <c r="V96" s="9"/>
      <c r="W96" s="9"/>
      <c r="X96" s="9"/>
      <c r="Y96" s="9"/>
      <c r="Z96" s="9"/>
      <c r="AA96" s="9"/>
      <c r="AB96" s="9"/>
      <c r="AC96" s="9"/>
      <c r="AD96" s="9"/>
      <c r="AE96" s="9"/>
    </row>
    <row r="97" spans="2:31" ht="15.75">
      <c r="B97" s="1"/>
      <c r="C97" s="1"/>
      <c r="J97" s="9"/>
      <c r="K97" s="9"/>
      <c r="L97" s="9"/>
      <c r="M97" s="9"/>
      <c r="N97" s="9"/>
      <c r="O97" s="9"/>
      <c r="P97" s="9"/>
      <c r="Q97" s="9"/>
      <c r="R97" s="9"/>
      <c r="S97" s="9"/>
      <c r="T97" s="9"/>
      <c r="U97" s="9"/>
      <c r="V97" s="9"/>
      <c r="W97" s="9"/>
      <c r="X97" s="9"/>
      <c r="Y97" s="9"/>
      <c r="Z97" s="9"/>
      <c r="AA97" s="9"/>
      <c r="AB97" s="9"/>
      <c r="AC97" s="9"/>
      <c r="AD97" s="9"/>
      <c r="AE97" s="9"/>
    </row>
    <row r="98" spans="2:31">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row>
    <row r="99" spans="2:31">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row>
    <row r="100" spans="2:31">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row>
    <row r="101" spans="2:31">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row>
    <row r="102" spans="2:31">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row>
    <row r="103" spans="2:31">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row>
    <row r="104" spans="2:31">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row>
    <row r="105" spans="2:31">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row>
    <row r="106" spans="2:31">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row>
    <row r="107" spans="2:31">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row>
    <row r="108" spans="2:31">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row>
    <row r="109" spans="2:31">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row>
    <row r="110" spans="2:31">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row>
    <row r="111" spans="2:31">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row>
    <row r="112" spans="2:31">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row>
    <row r="113" spans="2:31">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row>
    <row r="114" spans="2:31">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row>
    <row r="115" spans="2:31">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row>
    <row r="116" spans="2:31">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row>
    <row r="117" spans="2:31">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row>
    <row r="118" spans="2:31">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row>
    <row r="119" spans="2:31">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row>
    <row r="120" spans="2:31">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row>
    <row r="121" spans="2:31">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row>
    <row r="122" spans="2:31">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row>
    <row r="123" spans="2:31">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row>
    <row r="124" spans="2:31">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row>
    <row r="125" spans="2:31">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row>
    <row r="126" spans="2:31">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row>
    <row r="127" spans="2:31">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row>
    <row r="128" spans="2:31">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row>
    <row r="129" spans="2:31">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row>
    <row r="130" spans="2:31">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row>
    <row r="131" spans="2:31">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row>
    <row r="132" spans="2:31">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row>
    <row r="133" spans="2:31">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row>
    <row r="134" spans="2:31">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row>
    <row r="135" spans="2:31">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row>
    <row r="136" spans="2:31">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row>
    <row r="137" spans="2:31">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row>
    <row r="138" spans="2:31">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row>
    <row r="139" spans="2:31">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row>
    <row r="140" spans="2:31">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row>
    <row r="141" spans="2:31">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row>
    <row r="142" spans="2:31">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row>
    <row r="143" spans="2:31">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row>
    <row r="144" spans="2:31">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row>
    <row r="145" spans="2:31">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row>
    <row r="146" spans="2:31">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row>
    <row r="147" spans="2:31">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row>
    <row r="148" spans="2:31">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row>
    <row r="149" spans="2:31">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row>
    <row r="150" spans="2:31">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row>
    <row r="151" spans="2:31">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row>
    <row r="152" spans="2:31">
      <c r="B152" s="9"/>
      <c r="C152" s="9"/>
      <c r="D152" s="9"/>
      <c r="E152" s="9"/>
      <c r="F152" s="9"/>
      <c r="G152" s="9"/>
      <c r="H152" s="9"/>
      <c r="I152" s="9"/>
      <c r="J152" s="9"/>
      <c r="K152" s="9"/>
      <c r="L152" s="9"/>
      <c r="M152" s="9"/>
      <c r="N152" s="9"/>
      <c r="O152" s="9"/>
      <c r="P152" s="9"/>
      <c r="Q152" s="9"/>
      <c r="R152" s="9"/>
      <c r="S152" s="9"/>
      <c r="V152" s="9"/>
      <c r="W152" s="9"/>
      <c r="X152" s="9"/>
      <c r="Y152" s="9"/>
      <c r="Z152" s="9"/>
      <c r="AA152" s="9"/>
      <c r="AB152" s="9"/>
      <c r="AC152" s="9"/>
      <c r="AD152" s="9"/>
      <c r="AE152" s="9"/>
    </row>
  </sheetData>
  <sheetProtection algorithmName="SHA-512" hashValue="F59KRcZS1G1KgGezcmYykZbB4Nuvn89ta5ekPaJd1HVGIr8WTkDzom3Od1ldHQpu1NFQaGPtlqVqSCFt6aC60Q==" saltValue="spWSpMVFhgtJG8sN87AN+w==" spinCount="100000" sheet="1" objects="1" scenarios="1" formatCells="0" formatColumns="0" formatRows="0"/>
  <protectedRanges>
    <protectedRange sqref="I42:J42" name="Bereik1"/>
  </protectedRanges>
  <dataConsolidate/>
  <mergeCells count="188">
    <mergeCell ref="I50:J51"/>
    <mergeCell ref="L56:S56"/>
    <mergeCell ref="L46:S47"/>
    <mergeCell ref="Q48:R49"/>
    <mergeCell ref="B55:J55"/>
    <mergeCell ref="Q51:R51"/>
    <mergeCell ref="N54:P54"/>
    <mergeCell ref="Q54:R54"/>
    <mergeCell ref="B50:H51"/>
    <mergeCell ref="L54:M54"/>
    <mergeCell ref="N51:P51"/>
    <mergeCell ref="T46:T47"/>
    <mergeCell ref="S48:S49"/>
    <mergeCell ref="N55:P55"/>
    <mergeCell ref="B59:R59"/>
    <mergeCell ref="B56:H56"/>
    <mergeCell ref="I53:J53"/>
    <mergeCell ref="L52:M52"/>
    <mergeCell ref="L53:M53"/>
    <mergeCell ref="L51:M51"/>
    <mergeCell ref="B47:E48"/>
    <mergeCell ref="N48:P49"/>
    <mergeCell ref="Q53:R53"/>
    <mergeCell ref="N53:P53"/>
    <mergeCell ref="I56:J56"/>
    <mergeCell ref="Q55:R55"/>
    <mergeCell ref="Q52:R52"/>
    <mergeCell ref="N50:P50"/>
    <mergeCell ref="B52:J52"/>
    <mergeCell ref="L55:M55"/>
    <mergeCell ref="N52:P52"/>
    <mergeCell ref="B54:J54"/>
    <mergeCell ref="B53:H53"/>
    <mergeCell ref="Q50:R50"/>
    <mergeCell ref="L50:M50"/>
    <mergeCell ref="I45:J45"/>
    <mergeCell ref="B42:H42"/>
    <mergeCell ref="I46:J46"/>
    <mergeCell ref="B44:H44"/>
    <mergeCell ref="L44:S44"/>
    <mergeCell ref="L48:M49"/>
    <mergeCell ref="L42:S42"/>
    <mergeCell ref="L45:S45"/>
    <mergeCell ref="B45:H45"/>
    <mergeCell ref="F47:J48"/>
    <mergeCell ref="B46:H46"/>
    <mergeCell ref="I42:J42"/>
    <mergeCell ref="I44:J44"/>
    <mergeCell ref="I43:J43"/>
    <mergeCell ref="B43:H43"/>
    <mergeCell ref="B41:H41"/>
    <mergeCell ref="I41:J41"/>
    <mergeCell ref="L41:S41"/>
    <mergeCell ref="I9:M9"/>
    <mergeCell ref="N17:O17"/>
    <mergeCell ref="G12:L12"/>
    <mergeCell ref="S8:T8"/>
    <mergeCell ref="N9:T9"/>
    <mergeCell ref="N11:P11"/>
    <mergeCell ref="J10:K10"/>
    <mergeCell ref="L10:M10"/>
    <mergeCell ref="G11:M11"/>
    <mergeCell ref="G13:I13"/>
    <mergeCell ref="G17:H17"/>
    <mergeCell ref="I16:K16"/>
    <mergeCell ref="N8:P8"/>
    <mergeCell ref="J13:K13"/>
    <mergeCell ref="G8:M8"/>
    <mergeCell ref="Q12:T12"/>
    <mergeCell ref="G15:M15"/>
    <mergeCell ref="L13:M13"/>
    <mergeCell ref="N15:P15"/>
    <mergeCell ref="Q8:R8"/>
    <mergeCell ref="B29:F29"/>
    <mergeCell ref="B63:H63"/>
    <mergeCell ref="L64:T64"/>
    <mergeCell ref="S61:T61"/>
    <mergeCell ref="L63:R63"/>
    <mergeCell ref="G77:S78"/>
    <mergeCell ref="C61:R61"/>
    <mergeCell ref="E66:T71"/>
    <mergeCell ref="T74:T75"/>
    <mergeCell ref="T78:T79"/>
    <mergeCell ref="B74:F80"/>
    <mergeCell ref="T76:T77"/>
    <mergeCell ref="G79:S80"/>
    <mergeCell ref="B66:D71"/>
    <mergeCell ref="B72:R72"/>
    <mergeCell ref="G75:S76"/>
    <mergeCell ref="B65:T65"/>
    <mergeCell ref="S63:T63"/>
    <mergeCell ref="I63:J63"/>
    <mergeCell ref="D64:J64"/>
    <mergeCell ref="C62:R62"/>
    <mergeCell ref="B28:T28"/>
    <mergeCell ref="N29:T29"/>
    <mergeCell ref="I18:K18"/>
    <mergeCell ref="N20:O20"/>
    <mergeCell ref="B24:T24"/>
    <mergeCell ref="G22:T22"/>
    <mergeCell ref="S62:T62"/>
    <mergeCell ref="C58:T58"/>
    <mergeCell ref="C60:R60"/>
    <mergeCell ref="S60:T60"/>
    <mergeCell ref="B38:H38"/>
    <mergeCell ref="B34:H34"/>
    <mergeCell ref="L38:S38"/>
    <mergeCell ref="B37:H37"/>
    <mergeCell ref="F25:T25"/>
    <mergeCell ref="G23:T23"/>
    <mergeCell ref="L36:S36"/>
    <mergeCell ref="L37:S37"/>
    <mergeCell ref="L35:S35"/>
    <mergeCell ref="B20:E20"/>
    <mergeCell ref="I20:K20"/>
    <mergeCell ref="I19:K19"/>
    <mergeCell ref="B25:E25"/>
    <mergeCell ref="I29:L29"/>
    <mergeCell ref="B27:T27"/>
    <mergeCell ref="Q14:T14"/>
    <mergeCell ref="B22:E22"/>
    <mergeCell ref="B8:E14"/>
    <mergeCell ref="B23:E23"/>
    <mergeCell ref="P19:R19"/>
    <mergeCell ref="P18:R18"/>
    <mergeCell ref="Q15:T15"/>
    <mergeCell ref="Q13:T13"/>
    <mergeCell ref="Q11:T11"/>
    <mergeCell ref="N14:P14"/>
    <mergeCell ref="N19:O19"/>
    <mergeCell ref="P16:R16"/>
    <mergeCell ref="B16:F16"/>
    <mergeCell ref="N16:O16"/>
    <mergeCell ref="N10:T10"/>
    <mergeCell ref="P20:R20"/>
    <mergeCell ref="B18:E18"/>
    <mergeCell ref="B17:E17"/>
    <mergeCell ref="B19:E19"/>
    <mergeCell ref="I17:K17"/>
    <mergeCell ref="G16:H16"/>
    <mergeCell ref="N18:O18"/>
    <mergeCell ref="G10:I10"/>
    <mergeCell ref="P17:R17"/>
    <mergeCell ref="G20:H20"/>
    <mergeCell ref="G19:H19"/>
    <mergeCell ref="G18:H18"/>
    <mergeCell ref="B2:E6"/>
    <mergeCell ref="F5:M5"/>
    <mergeCell ref="F4:L4"/>
    <mergeCell ref="G6:L6"/>
    <mergeCell ref="I7:J7"/>
    <mergeCell ref="B7:E7"/>
    <mergeCell ref="K7:M7"/>
    <mergeCell ref="G9:H9"/>
    <mergeCell ref="G14:M14"/>
    <mergeCell ref="R2:T3"/>
    <mergeCell ref="F2:Q3"/>
    <mergeCell ref="Q4:R4"/>
    <mergeCell ref="M4:P4"/>
    <mergeCell ref="Q6:T6"/>
    <mergeCell ref="N6:P6"/>
    <mergeCell ref="N5:T5"/>
    <mergeCell ref="N7:P7"/>
    <mergeCell ref="Q7:T7"/>
    <mergeCell ref="G7:H7"/>
    <mergeCell ref="B40:H40"/>
    <mergeCell ref="I32:J32"/>
    <mergeCell ref="B35:H35"/>
    <mergeCell ref="I36:J36"/>
    <mergeCell ref="B30:T30"/>
    <mergeCell ref="B33:H33"/>
    <mergeCell ref="B36:H36"/>
    <mergeCell ref="L40:S40"/>
    <mergeCell ref="I37:J37"/>
    <mergeCell ref="I39:J39"/>
    <mergeCell ref="L39:S39"/>
    <mergeCell ref="I34:J34"/>
    <mergeCell ref="I33:J33"/>
    <mergeCell ref="I40:J40"/>
    <mergeCell ref="I35:J35"/>
    <mergeCell ref="I38:J38"/>
    <mergeCell ref="B39:H39"/>
    <mergeCell ref="B31:J31"/>
    <mergeCell ref="L31:T31"/>
    <mergeCell ref="L34:S34"/>
    <mergeCell ref="L32:S32"/>
    <mergeCell ref="L33:S33"/>
    <mergeCell ref="B32:H32"/>
  </mergeCells>
  <phoneticPr fontId="3" type="noConversion"/>
  <conditionalFormatting sqref="I56">
    <cfRule type="cellIs" dxfId="2" priority="4" stopIfTrue="1" operator="lessThan">
      <formula>0</formula>
    </cfRule>
  </conditionalFormatting>
  <conditionalFormatting sqref="S50:S55">
    <cfRule type="cellIs" dxfId="1" priority="2" operator="lessThan">
      <formula>1</formula>
    </cfRule>
  </conditionalFormatting>
  <conditionalFormatting sqref="S63">
    <cfRule type="cellIs" dxfId="0" priority="1" stopIfTrue="1" operator="lessThan">
      <formula>0</formula>
    </cfRule>
  </conditionalFormatting>
  <dataValidations xWindow="583" yWindow="717" count="34">
    <dataValidation type="whole" showInputMessage="1" showErrorMessage="1" sqref="F17" xr:uid="{2031CA46-9B8B-4082-A92B-BEF314E50396}">
      <formula1>1</formula1>
      <formula2>1</formula2>
    </dataValidation>
    <dataValidation type="whole" allowBlank="1" showInputMessage="1" showErrorMessage="1" promptTitle="Aantal maanden hulp" prompt="Toekenning bij eerste aanvraag maximaal 6 maanden en bij herbeoordeling maximaal 12 maanden." sqref="S72" xr:uid="{A98D16CA-82F3-4A0C-90D7-8F42AB8457A3}">
      <formula1>0</formula1>
      <formula2>60</formula2>
    </dataValidation>
    <dataValidation type="date" operator="greaterThan" allowBlank="1" showInputMessage="1" showErrorMessage="1" sqref="T4" xr:uid="{0622DD5D-30FF-43A9-B921-2F4F1B73BAA5}">
      <formula1>42705</formula1>
    </dataValidation>
    <dataValidation type="textLength" errorStyle="information" operator="equal" allowBlank="1" showInputMessage="1" showErrorMessage="1" errorTitle="Postcode" error="Postcode invoeren zonder spatie_x000a_" sqref="Q8:R8 G9:H9" xr:uid="{A046CC5F-C217-4A5D-BC6E-695C66FA731B}">
      <formula1>6</formula1>
    </dataValidation>
    <dataValidation type="textLength" operator="lessThan" allowBlank="1" showInputMessage="1" showErrorMessage="1" errorTitle="Te veel tekens" error="Het door u ingevoerde aantal tekens overtreft het maximaal aantal." sqref="G6:L6" xr:uid="{14563032-32B1-4432-A6E2-553DFB255F1B}">
      <formula1>30</formula1>
    </dataValidation>
    <dataValidation type="textLength" operator="lessThanOrEqual" allowBlank="1" showInputMessage="1" showErrorMessage="1" errorTitle="Te veel tekst" error="Het door u ingevoerde aantal tekens overtreft het maximaal aantal." sqref="Q13:Q15 R13:T14" xr:uid="{3CF10D55-F1D7-4EBC-9046-176D5692C580}">
      <formula1>45</formula1>
    </dataValidation>
    <dataValidation type="textLength" allowBlank="1" showInputMessage="1" showErrorMessage="1" error="Het door u ingevoerde aantal tekens overtreft het maximaal aantal." sqref="S8:T8" xr:uid="{A78ECCE8-AF82-409D-8868-379301C024F7}">
      <formula1>0</formula1>
      <formula2>30</formula2>
    </dataValidation>
    <dataValidation type="whole" allowBlank="1" showInputMessage="1" showErrorMessage="1" sqref="F18:F22" xr:uid="{A3E8D131-8A10-4FB0-9F3F-25D4FCD9F2C2}">
      <formula1>0</formula1>
      <formula2>8</formula2>
    </dataValidation>
    <dataValidation type="textLength" allowBlank="1" showInputMessage="1" showErrorMessage="1" error="Het door u ingevoerde aantal tekens overtreft het maximaal aantal." sqref="K7:M7 G7:H7" xr:uid="{36D68C06-E7F1-4D03-8FF7-AB7B40619D59}">
      <formula1>0</formula1>
      <formula2>10</formula2>
    </dataValidation>
    <dataValidation type="textLength" allowBlank="1" showInputMessage="1" showErrorMessage="1" error="Het door u ingevoerde aantal tekens overtreft het maximaal aantal." sqref="G8:M8" xr:uid="{E6754C34-FC90-4B27-92A2-2C6C591F1BE4}">
      <formula1>0</formula1>
      <formula2>40</formula2>
    </dataValidation>
    <dataValidation type="textLength" allowBlank="1" showInputMessage="1" showErrorMessage="1" errorTitle="Te veel tekst" error="Het aantal tekens overschrijdt het maximum voor dit veld." sqref="Q6:T7" xr:uid="{4C5F7DB1-3C2F-4941-90A9-AE0008853B4D}">
      <formula1>0</formula1>
      <formula2>45</formula2>
    </dataValidation>
    <dataValidation type="textLength" allowBlank="1" showInputMessage="1" showErrorMessage="1" errorTitle="Te veel tekst" error="Het aantal tekens overschrijdt het maximum voor dit veld." sqref="R11:S11 Q11:Q12" xr:uid="{6B5B8388-2A88-4239-BF52-7F91501F5DEC}">
      <formula1>0</formula1>
      <formula2>30</formula2>
    </dataValidation>
    <dataValidation type="whole" allowBlank="1" showErrorMessage="1" error="Bedrag graag in hele euro's invullen." sqref="Q50:R55" xr:uid="{1DD31672-EB82-4982-A037-41EF98B98BD6}">
      <formula1>0</formula1>
      <formula2>10000</formula2>
    </dataValidation>
    <dataValidation type="textLength" allowBlank="1" showInputMessage="1" showErrorMessage="1" error="U hebt het maximum aantal tekens voor dit veld gebruikt. " promptTitle="Bijzondere omstandigheden" prompt="Hier kunt u eventule kosten invullen, waarvan u vindt, dat wij ze moeten betrekken bij de beoordeling of cliënt in aanmerking komt voor een pakket. Graag korte toelichting in dit veld en onder bedrag de kosten per maand. Beoordeling door Voedselbank." sqref="K63:L63 C60:R62" xr:uid="{853D8C24-F5DE-4558-8FC6-3936DA3DA1D4}">
      <formula1>0</formula1>
      <formula2>120</formula2>
    </dataValidation>
    <dataValidation type="textLength" allowBlank="1" showInputMessage="1" showErrorMessage="1" error="Vul hier de plaatsnaam in" sqref="I9:M9" xr:uid="{89AF8DCA-4084-41D0-9FB4-5EEB2A312DEF}">
      <formula1>3</formula1>
      <formula2>40</formula2>
    </dataValidation>
    <dataValidation type="textLength" allowBlank="1" showInputMessage="1" showErrorMessage="1" error="U kunt maxilaal 18 tekens in dit veld invullen" promptTitle="Schulden" prompt="Vult u ook de huidige restschuld en het aflossingsbedrag per maand in?_x000a_Het resterend aantal maanden wordt automatisch berekend." sqref="L51:L55" xr:uid="{DF27961E-DFEF-4F63-AA51-2453C6821D36}">
      <formula1>0</formula1>
      <formula2>18</formula2>
    </dataValidation>
    <dataValidation type="list" allowBlank="1" showInputMessage="1" showErrorMessage="1" prompt="Kies voor &quot;Herbeoordeling&quot; of &quot;Eerste aanvraag&quot;_x000a_Keuzepijltje rechts naast invulveld" sqref="G14:M14" xr:uid="{8D6B5CFE-259C-4502-A46F-C8671CDB078D}">
      <formula1>$BF$1:$BF$2</formula1>
    </dataValidation>
    <dataValidation type="list" allowBlank="1" showInputMessage="1" showErrorMessage="1" prompt="Kies voor M (Man) of V (Vrouw)" sqref="M12 T17:T21 M17:M21 M6" xr:uid="{8859911E-5BFC-46E0-BB46-1A9E209E5865}">
      <formula1>V_ManVrouw</formula1>
    </dataValidation>
    <dataValidation type="list" allowBlank="1" showInputMessage="1" showErrorMessage="1" prompt="Kies m.b.v. pijtlje voor Ja of Nee" sqref="T74:T75 T78:T79" xr:uid="{A90C3801-DFFC-4927-A084-CE502924F82D}">
      <formula1>V_JaNee</formula1>
    </dataValidation>
    <dataValidation type="list" allowBlank="1" showInputMessage="1" showErrorMessage="1" sqref="T76:T77" xr:uid="{C5E007D0-6E71-40FF-874A-B4FBD7391B57}">
      <formula1>$BB$1:$BB$3</formula1>
    </dataValidation>
    <dataValidation type="whole" allowBlank="1" showInputMessage="1" showErrorMessage="1" error="Vul een geheel getal in." sqref="J36:J38 J32:J34 J40:J44 I32:I44" xr:uid="{EF954614-62B6-4243-8556-256B18841759}">
      <formula1>0</formula1>
      <formula2>1000000</formula2>
    </dataValidation>
    <dataValidation type="whole" allowBlank="1" showErrorMessage="1" error="Bedrag in hele euro's invullen" sqref="N50:N55" xr:uid="{199F2A07-929F-4C0F-AD5B-3F217A3469E9}">
      <formula1>0</formula1>
      <formula2>300000</formula2>
    </dataValidation>
    <dataValidation type="textLength" allowBlank="1" showInputMessage="1" showErrorMessage="1" errorTitle="Teveel tekesn" error="Het door u ingevoerde aantal tekens overtreft het maximaal aantal." promptTitle="Roepnaam" prompt="Wij vragen u om de roepnaam van het kind in te vullen en niet de voorletters." sqref="Q20:R21 P17:P21 Q17:R18 I17:I21 J17:K18 J20:K21" xr:uid="{1F61458D-745D-43B3-B482-1C7959340535}">
      <formula1>0</formula1>
      <formula2>15</formula2>
    </dataValidation>
    <dataValidation type="date" allowBlank="1" showInputMessage="1" showErrorMessage="1" error="Vul de geboordtatum in in het formaat dd-mm-jjjj" sqref="L17:L21 S17:S21" xr:uid="{37954AAC-E74C-428C-A121-A0EF0579AFBF}">
      <formula1>25569</formula1>
      <formula2>47484</formula2>
    </dataValidation>
    <dataValidation type="textLength" allowBlank="1" showInputMessage="1" showErrorMessage="1" error="U kunt maxilaal 20 tekens in dit veld invullen" promptTitle="Schulden" prompt="Vult u ook de huidige restschuld en het aflossingsbedrag per maand in?_x000a_Het resterend aantal maanden wordt automatisch berekend." sqref="L50" xr:uid="{2134C5BE-6F8A-40FE-9A72-920B2BD88E58}">
      <formula1>0</formula1>
      <formula2>20</formula2>
    </dataValidation>
    <dataValidation type="textLength" operator="lessThanOrEqual" allowBlank="1" showInputMessage="1" showErrorMessage="1" error="Telefoonnummer invoeren als 00-00000000" promptTitle="Telefoonnummer" prompt="Begin het telefoonnummer met een 0 en gebruik het volgende formaat 00-0000000" sqref="L10:M10" xr:uid="{EBED51B8-6DB0-4A86-A913-D43428BD4DCF}">
      <formula1>11</formula1>
    </dataValidation>
    <dataValidation type="date" allowBlank="1" showInputMessage="1" showErrorMessage="1" sqref="G10:I10" xr:uid="{A2BBFF0F-BD12-480C-A0FB-AFCFE81BE327}">
      <formula1>1</formula1>
      <formula2>73051</formula2>
    </dataValidation>
    <dataValidation type="textLength" operator="lessThanOrEqual" allowBlank="1" showInputMessage="1" showErrorMessage="1" sqref="J13 L13 G11:G13 H11:M11" xr:uid="{19F85A72-93A8-4122-BF25-537A3A44A552}">
      <formula1>50</formula1>
    </dataValidation>
    <dataValidation type="list" allowBlank="1" showInputMessage="1" showErrorMessage="1" prompt="Kies voor &quot;Geen&quot; of &quot;Halal&quot;_x000a_Keuzepijltje rechts naast invulveld" sqref="G15:M15" xr:uid="{ABC7E9E5-6817-4BA6-9766-87A9DC606E42}">
      <formula1>$BF$3:$BF$4</formula1>
    </dataValidation>
    <dataValidation type="whole" allowBlank="1" showInputMessage="1" showErrorMessage="1" errorTitle="heel getal" error="Vul bedragen in hele euro's in" sqref="T32" xr:uid="{A9E0DA5A-51D3-4E2E-8D88-10F64356BC9E}">
      <formula1>0</formula1>
      <formula2>330</formula2>
    </dataValidation>
    <dataValidation type="whole" allowBlank="1" showInputMessage="1" showErrorMessage="1" error="Graag bedrag in hele euro's invullen" sqref="S60:S62" xr:uid="{20F064C5-6B94-4C41-877C-C4207563B556}">
      <formula1>0</formula1>
      <formula2>10000</formula2>
    </dataValidation>
    <dataValidation type="textLength" allowBlank="1" showInputMessage="1" showErrorMessage="1" error="U hebt het maximum aantal tekens voor dit veld bereikt. Kort uw tekst iets in." promptTitle="Plan van aanpak" prompt="Geef hier in het kort weer hoe u als hulpverlener cliënt helpt om zo snel als mogelijk weer zelfredzaam te zijn. Bij een heraanvraag ook kort voorgaande periode evalueren._x000a_ZONDER PLAN VAN AANPAK GEEN VOEDSELPAKKET " sqref="E66:E68" xr:uid="{95516963-ED31-4A11-A840-19AE4BDC015B}">
      <formula1>0</formula1>
      <formula2>550</formula2>
    </dataValidation>
    <dataValidation type="whole" allowBlank="1" showInputMessage="1" showErrorMessage="1" errorTitle="heel getal" error="Vul bedragen in hele euro's in" sqref="T33" xr:uid="{F0BBB8DD-93EC-4A19-9797-E2C8A31BCB72}">
      <formula1>0</formula1>
      <formula2>260</formula2>
    </dataValidation>
    <dataValidation type="list" allowBlank="1" showInputMessage="1" showErrorMessage="1" promptTitle="Keuze uitdeelpunt" prompt="U kunt hier m.b.v. het pijltje rechts naast dit vlak een keuze maken voor een uitdeelpunt, Wij probeen daar zoveel als mogelijk rekening mee te houden. Wanneer u niets invult, kiezen wij een uitdeelpunt in de woonomgeving van cliënt." sqref="F25:T25" xr:uid="{07405E47-BC5E-4129-8420-ECA7F17A8FE9}">
      <formula1>$BC$8:$BC$37</formula1>
    </dataValidation>
  </dataValidations>
  <hyperlinks>
    <hyperlink ref="R2" r:id="rId1" xr:uid="{DA5BCB79-0964-49B8-9D06-11C4D61F23C5}"/>
  </hyperlinks>
  <printOptions horizontalCentered="1" verticalCentered="1"/>
  <pageMargins left="0.23622047244094491" right="3.937007874015748E-2" top="0.35433070866141736" bottom="0.35433070866141736" header="0.31496062992125984" footer="0.31496062992125984"/>
  <pageSetup paperSize="9" scale="53"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BAB31-DF28-430E-B9A1-34A2D8120EAE}">
  <dimension ref="A1:A2"/>
  <sheetViews>
    <sheetView workbookViewId="0">
      <selection sqref="A1:A2"/>
    </sheetView>
  </sheetViews>
  <sheetFormatPr defaultRowHeight="15"/>
  <sheetData>
    <row r="1" spans="1:1">
      <c r="A1" t="s">
        <v>130</v>
      </c>
    </row>
    <row r="2" spans="1:1">
      <c r="A2" t="s">
        <v>131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97945921A12E459793DCB3D0643EBC" ma:contentTypeVersion="11" ma:contentTypeDescription="Een nieuw document maken." ma:contentTypeScope="" ma:versionID="363db8257304af2788e5cd8aa3d2f4ec">
  <xsd:schema xmlns:xsd="http://www.w3.org/2001/XMLSchema" xmlns:xs="http://www.w3.org/2001/XMLSchema" xmlns:p="http://schemas.microsoft.com/office/2006/metadata/properties" xmlns:ns2="28a4d7f7-9fc6-4fe5-af8d-31e19e04ff5d" xmlns:ns3="85a6e9ee-9629-4c89-b281-2a548178ad1a" targetNamespace="http://schemas.microsoft.com/office/2006/metadata/properties" ma:root="true" ma:fieldsID="138874accb3a30dd0a71578b8acf3e3c" ns2:_="" ns3:_="">
    <xsd:import namespace="28a4d7f7-9fc6-4fe5-af8d-31e19e04ff5d"/>
    <xsd:import namespace="85a6e9ee-9629-4c89-b281-2a548178ad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a4d7f7-9fc6-4fe5-af8d-31e19e04ff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b15eacf2-93c9-4c69-b466-1b21d3a876c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a6e9ee-9629-4c89-b281-2a548178ad1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ddf5907-8698-4d1c-bcd6-88bcdff8b0e5}" ma:internalName="TaxCatchAll" ma:showField="CatchAllData" ma:web="85a6e9ee-9629-4c89-b281-2a548178ad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8a4d7f7-9fc6-4fe5-af8d-31e19e04ff5d">
      <Terms xmlns="http://schemas.microsoft.com/office/infopath/2007/PartnerControls"/>
    </lcf76f155ced4ddcb4097134ff3c332f>
    <TaxCatchAll xmlns="85a6e9ee-9629-4c89-b281-2a548178ad1a"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A880542E-6706-4F94-9B55-62C3DF61E3E1}"/>
</file>

<file path=customXml/itemProps2.xml><?xml version="1.0" encoding="utf-8"?>
<ds:datastoreItem xmlns:ds="http://schemas.openxmlformats.org/officeDocument/2006/customXml" ds:itemID="{248D38D4-E982-40DC-BDF1-BB68782C2CE6}"/>
</file>

<file path=customXml/itemProps3.xml><?xml version="1.0" encoding="utf-8"?>
<ds:datastoreItem xmlns:ds="http://schemas.openxmlformats.org/officeDocument/2006/customXml" ds:itemID="{E955DBF7-48DD-4C6B-A350-CCBF5053AE96}"/>
</file>

<file path=customXml/itemProps4.xml><?xml version="1.0" encoding="utf-8"?>
<ds:datastoreItem xmlns:ds="http://schemas.openxmlformats.org/officeDocument/2006/customXml" ds:itemID="{EE4B8C0F-C451-4AF5-B081-D61F1A7ACE8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Aanvraagformulier master</dc:title>
  <dc:subject>Aanvraagformulier voor afnemers van de Voedselbank</dc:subject>
  <dc:creator>Linda Splinter</dc:creator>
  <cp:keywords>aanvraagformulier</cp:keywords>
  <dc:description/>
  <cp:lastModifiedBy>Tamara Lamme</cp:lastModifiedBy>
  <cp:revision/>
  <dcterms:created xsi:type="dcterms:W3CDTF">2011-11-21T14:02:57Z</dcterms:created>
  <dcterms:modified xsi:type="dcterms:W3CDTF">2025-12-16T11:22:59Z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0x010100F797945921A12E459793DCB3D0643EBC</vt:lpwstr>
  </property>
  <property fmtid="{D5CDD505-2E9C-101B-9397-08002B2CF9AE}" pid="3" name="display_urn:schemas-microsoft-com:office:office#Editor">
    <vt:lpwstr>Linda Splinter</vt:lpwstr>
  </property>
  <property fmtid="{D5CDD505-2E9C-101B-9397-08002B2CF9AE}" pid="4" name="Order">
    <vt:lpwstr>3000.00000000000</vt:lpwstr>
  </property>
  <property fmtid="{D5CDD505-2E9C-101B-9397-08002B2CF9AE}" pid="5" name="display_urn:schemas-microsoft-com:office:office#Author">
    <vt:lpwstr>Linda Splinter</vt:lpwstr>
  </property>
  <property fmtid="{D5CDD505-2E9C-101B-9397-08002B2CF9AE}" pid="6" name="MediaServiceImageTags">
    <vt:lpwstr/>
  </property>
</Properties>
</file>